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oneplatform.sharepoint.com/sites/bspo/group/finance/Controller/Financial reporting/2025/2025-12/12. Underlag till webben/"/>
    </mc:Choice>
  </mc:AlternateContent>
  <xr:revisionPtr revIDLastSave="285" documentId="13_ncr:1_{1631BFA9-E620-4334-BAE4-C2B0D4804B22}" xr6:coauthVersionLast="47" xr6:coauthVersionMax="47" xr10:uidLastSave="{3747E8E6-FC4E-4EA7-A251-C64BE4D1148C}"/>
  <bookViews>
    <workbookView xWindow="-120" yWindow="-120" windowWidth="29040" windowHeight="17520" xr2:uid="{00000000-000D-0000-FFFF-FFFF00000000}"/>
  </bookViews>
  <sheets>
    <sheet name="Shee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6" i="4" l="1"/>
  <c r="G129" i="4"/>
  <c r="E5" i="4"/>
  <c r="F111" i="4"/>
</calcChain>
</file>

<file path=xl/sharedStrings.xml><?xml version="1.0" encoding="utf-8"?>
<sst xmlns="http://schemas.openxmlformats.org/spreadsheetml/2006/main" count="345" uniqueCount="191">
  <si>
    <t>Avkastning på eget kapital, %</t>
  </si>
  <si>
    <t>Return on equity, %</t>
  </si>
  <si>
    <t>Resultatet efter skatt i procent av genomsnittligt eget kapital.</t>
  </si>
  <si>
    <t xml:space="preserve">Profit after tax as a percentage of average shareholders’ equity. </t>
  </si>
  <si>
    <t>Resultat efter skatt, R12</t>
  </si>
  <si>
    <t>Profit after tax, R12</t>
  </si>
  <si>
    <t>Genomsnittligt eget kapital</t>
  </si>
  <si>
    <t>Average shareholders' equity</t>
  </si>
  <si>
    <t>Andel riskbärande kapital, %</t>
  </si>
  <si>
    <t>Share of risk-bearing capital, %</t>
  </si>
  <si>
    <t>Eget kapital plus uppskjutna skatteskulder i relation till totala tillgångar.</t>
  </si>
  <si>
    <t xml:space="preserve">Total shareholders’ equity and deferred tax liabilities as a percentage of total assets. </t>
  </si>
  <si>
    <t>Eget kapital</t>
  </si>
  <si>
    <t>Shareholders' equity</t>
  </si>
  <si>
    <t>Uppskjutna skatteskulder</t>
  </si>
  <si>
    <t>Deferred tax liability</t>
  </si>
  <si>
    <t>Totala tillgångar</t>
  </si>
  <si>
    <t>Total assets</t>
  </si>
  <si>
    <t>Avkastning på sysselsatt kapital, %</t>
  </si>
  <si>
    <t>Return on capital employed, %</t>
  </si>
  <si>
    <t>Resultat efter finansnetto för rullande 12 månader med återläggning av räntekostnader i procent av genomsnittligt sysselsatt kapital.</t>
  </si>
  <si>
    <t>Profit after financial items on a rolling 12-month basis following the reversal of interest expense as a percentage of average capital employed.</t>
  </si>
  <si>
    <t>Resultat efter finansiella poster exklusive jämförelsestörande poster, R12</t>
  </si>
  <si>
    <t>Profit after financial items, excl. Items affecting comparability, R12</t>
  </si>
  <si>
    <t>Återläggning av räntekostnader, R12</t>
  </si>
  <si>
    <t>Reversal of interest expense, R12</t>
  </si>
  <si>
    <t>Summa</t>
  </si>
  <si>
    <t>Total</t>
  </si>
  <si>
    <t>Genomsnittligt sysselsatt kapital</t>
  </si>
  <si>
    <t>Average capital employed</t>
  </si>
  <si>
    <t>Kapitalomsättningshastighet, ggr</t>
  </si>
  <si>
    <t>Capital turnover rate, multiple</t>
  </si>
  <si>
    <t>Nettoomsättning, R12</t>
  </si>
  <si>
    <t>Net sales, R12</t>
  </si>
  <si>
    <t>Genomsnittligt sysselsatt kapital senaste fem kvartalen</t>
  </si>
  <si>
    <t>Average capital employed as of the five last quarters</t>
  </si>
  <si>
    <t>Nettoskuldsättningsgrad, ggr</t>
  </si>
  <si>
    <t>Net debt/equity ratio, multiple</t>
  </si>
  <si>
    <t>Net debt divided by shareholders' equity.</t>
  </si>
  <si>
    <t>Nettoskuld</t>
  </si>
  <si>
    <t>Net debt</t>
  </si>
  <si>
    <t>Debt/equity ratio, multiple</t>
  </si>
  <si>
    <t>Räntebärande skulder/balansomslutning, %</t>
  </si>
  <si>
    <t>Interest-bearing liability/total assets, %</t>
  </si>
  <si>
    <t>Långfristiga räntebärande skulder</t>
  </si>
  <si>
    <t xml:space="preserve">Non-current interest-bearing liabilities </t>
  </si>
  <si>
    <t>Kortfristiga räntebärande skulder</t>
  </si>
  <si>
    <t xml:space="preserve">Current interest-bearing liabilities </t>
  </si>
  <si>
    <t>Balansomslutning</t>
  </si>
  <si>
    <t>Balance sheet total assets</t>
  </si>
  <si>
    <t>Räntebärande skulder/balansomslutningen, %</t>
  </si>
  <si>
    <t>Räntetäckningsgrad, ggr</t>
  </si>
  <si>
    <t>Interest coverage ratio, multiple</t>
  </si>
  <si>
    <t>Resultat efter finansiella poster, R12</t>
  </si>
  <si>
    <t>Profit/loss after financial items, R12</t>
  </si>
  <si>
    <t>Finansiella kostnader, R12</t>
  </si>
  <si>
    <t>Financial expenses, R12</t>
  </si>
  <si>
    <t>Soliditet, %</t>
  </si>
  <si>
    <t>Equity/assets ratio, %</t>
  </si>
  <si>
    <t>Summan av eget kapital i procent av summa tillgångar.</t>
  </si>
  <si>
    <t xml:space="preserve">Shareholders' equity as a percentage of total assets. </t>
  </si>
  <si>
    <t>Summa tillgångar</t>
  </si>
  <si>
    <t>Sysselsatt kapital, MSEK</t>
  </si>
  <si>
    <t>Capital employed, SEK M</t>
  </si>
  <si>
    <t>Balansomslutning minskad med icke räntebärande skulder, inklusive uppskjutna skatteskulder.</t>
  </si>
  <si>
    <t>Total assets less non-interest bearing liabilities including deferred tax liabilities.</t>
  </si>
  <si>
    <t>Balance sheet total</t>
  </si>
  <si>
    <t>Icke räntebärande skulder inklusive uppskjutna skatteskulder</t>
  </si>
  <si>
    <t>Non-interest bearing liabilities including deferred tax liabilities</t>
  </si>
  <si>
    <t>Nettoprojekttillgångar, MSEK</t>
  </si>
  <si>
    <t>Net project asset value, SEK M</t>
  </si>
  <si>
    <t>Bokförda värdet av pågående bostadsprojekt, färdigställda bostäder och förvaltningsfastigheter minskat med förskott från kunder.</t>
  </si>
  <si>
    <t>Carrying value of ongoing housing projects, completed housing and investment properties adjusted for advances from customers.</t>
  </si>
  <si>
    <t>Jan-dec</t>
  </si>
  <si>
    <t>Förvaltningsfastigheter</t>
  </si>
  <si>
    <t>Investment properties</t>
  </si>
  <si>
    <t>Varulager</t>
  </si>
  <si>
    <t>Inventory</t>
  </si>
  <si>
    <t>Pågående bostadsprojekt</t>
  </si>
  <si>
    <t>Ongoing housing projects</t>
  </si>
  <si>
    <t>Färdigställda bostäder</t>
  </si>
  <si>
    <t>Completed housing units</t>
  </si>
  <si>
    <t>Förskott från kunder</t>
  </si>
  <si>
    <t>Advances from customers</t>
  </si>
  <si>
    <t>Net projects asset value, SEK M</t>
  </si>
  <si>
    <t>Nettoprojekttillgångar / Nettoskuld exkl. leasing, ggr</t>
  </si>
  <si>
    <t>Net project asset value / Net debt excl. Leasing, multiple</t>
  </si>
  <si>
    <t>Förhållandet mellan nettotillgångar i projekten och nettoskuld exklusive leasingskulder.</t>
  </si>
  <si>
    <t xml:space="preserve">Current period relation between net project asset value and net debt excluding leasing. </t>
  </si>
  <si>
    <t>Nettoprojekttillgångar</t>
  </si>
  <si>
    <t>Net project asset value</t>
  </si>
  <si>
    <t>Nettoskuld exkl. leasing</t>
  </si>
  <si>
    <t>Net debt excl. leasing</t>
  </si>
  <si>
    <t>Nettoskuld, MSEK</t>
  </si>
  <si>
    <t>Net debt, SEK M</t>
  </si>
  <si>
    <t xml:space="preserve">Räntebärande skulder och avsättningar minus räntebärande tillgångar inklusive likvida medel.       </t>
  </si>
  <si>
    <t xml:space="preserve">Interest-bearing liabilities and provisions less interest-bearing assets including cash and cash equivalents. </t>
  </si>
  <si>
    <t>Långfristiga räntebärande fordringar</t>
  </si>
  <si>
    <t>Non-current interest-bearing receivables</t>
  </si>
  <si>
    <t>Kortfristiga räntebärande fordringar</t>
  </si>
  <si>
    <t>Current interest-bearing receivables</t>
  </si>
  <si>
    <t>Räntebärande fordringar</t>
  </si>
  <si>
    <t>Interest bearing assets</t>
  </si>
  <si>
    <t>Långfristiga skulder till kreditinstitut och investerare</t>
  </si>
  <si>
    <t>Non-current interest-bearing liability to creditors and investors</t>
  </si>
  <si>
    <t>Kortfristiga skulder till kreditinstitut och investerare</t>
  </si>
  <si>
    <t>Current interest-bearing liability to creditors and investors</t>
  </si>
  <si>
    <t>Räntebärande skulder till kreditinstitut och investerare</t>
  </si>
  <si>
    <t>Interest bearing liability to creditors and investors</t>
  </si>
  <si>
    <t>Leasingskulder</t>
  </si>
  <si>
    <t xml:space="preserve">Lease liabilities </t>
  </si>
  <si>
    <t>Operativt bruttoresultat och bruttomarginal</t>
  </si>
  <si>
    <t>Operating gross profit and margin</t>
  </si>
  <si>
    <t>Nettoomsättning</t>
  </si>
  <si>
    <t>Net sales</t>
  </si>
  <si>
    <t>Bruttoresultat</t>
  </si>
  <si>
    <t>Gross profit</t>
  </si>
  <si>
    <t>Operativa justeringar</t>
  </si>
  <si>
    <t>Operating adjustments</t>
  </si>
  <si>
    <t>Operativt bruttoresultat, MSEK</t>
  </si>
  <si>
    <t>Operating gross profit, SEK M</t>
  </si>
  <si>
    <t>Operativ bruttomarginal, %</t>
  </si>
  <si>
    <t>Operating gross margin, %</t>
  </si>
  <si>
    <t>Operativt rörelseresultat och rörelsemarginal</t>
  </si>
  <si>
    <t>Operating EBIT and EBIT margin</t>
  </si>
  <si>
    <t>Operativt rörelseresultat, MSEK</t>
  </si>
  <si>
    <t>Operating EBIT, SEK M</t>
  </si>
  <si>
    <t>Operativ rörelsemarginal, %</t>
  </si>
  <si>
    <t>Operating EBIT margin, %</t>
  </si>
  <si>
    <t>Resultat per aktie, SEK</t>
  </si>
  <si>
    <t>Earnings per share, SEK</t>
  </si>
  <si>
    <t>Periodens resultat dividerat med ett vägt genomsnitt av antal aktier under perioden.</t>
  </si>
  <si>
    <t>Net profit/loss for the period divided by the weighted average number of shares during the period.</t>
  </si>
  <si>
    <t>Periodens resultat hänförligt till moderbolagets aktieägare, MSEK</t>
  </si>
  <si>
    <t>Rörelsemarginal, %</t>
  </si>
  <si>
    <t>EBIT margin, %</t>
  </si>
  <si>
    <t xml:space="preserve">Brygga mellan operativt och legalt kassaflöde, MSEK </t>
  </si>
  <si>
    <t xml:space="preserve">Bridge between operating and legal cash flow, SEK M </t>
  </si>
  <si>
    <t xml:space="preserve">Operativt kassaflöde: EBITDA justerat för nettoinvesteringar i anläggningstillgångar, exploateringsfastigheter, pågående bostadsprojekt och färdigställda bostäder samt förändringar i rörelsekapital, utan korrigering för ej kassaflödespåverkande poster. </t>
  </si>
  <si>
    <t xml:space="preserve">Operating cash flow: EBITDA adjusted for net investment in fixed assets, properties held for future development, ongoing housing projects and completed housing as well as changes in working capital, excluding corrections for non-cash items. </t>
  </si>
  <si>
    <t>Operativt kassaflöde</t>
  </si>
  <si>
    <t>Operating cash flow</t>
  </si>
  <si>
    <t>Valutaomräkning</t>
  </si>
  <si>
    <t>Currency translation</t>
  </si>
  <si>
    <t>Finansiella poster</t>
  </si>
  <si>
    <t>Finance items</t>
  </si>
  <si>
    <t>Betald skatt</t>
  </si>
  <si>
    <t>Paid tax</t>
  </si>
  <si>
    <t>Försäljning av koncernföretag</t>
  </si>
  <si>
    <t>Sale of group companies</t>
  </si>
  <si>
    <t>Övrigt</t>
  </si>
  <si>
    <t>Other</t>
  </si>
  <si>
    <t>Kassaflöde före finansieringsverksamheten</t>
  </si>
  <si>
    <t xml:space="preserve">Cash flow before financing activities </t>
  </si>
  <si>
    <t>IFRS</t>
  </si>
  <si>
    <t>Segmentsrapportering</t>
  </si>
  <si>
    <t>Segment reporting</t>
  </si>
  <si>
    <t>Likvida medel exkl. projektfinansiering</t>
  </si>
  <si>
    <t>Nettoskuld i projektfinansiering</t>
  </si>
  <si>
    <t>Cash and cash equivalents excl. project financing</t>
  </si>
  <si>
    <t>Net debt project financing</t>
  </si>
  <si>
    <t>Bruttomarginal, %</t>
  </si>
  <si>
    <t xml:space="preserve">Rörelseresultat </t>
  </si>
  <si>
    <t xml:space="preserve">EBIT </t>
  </si>
  <si>
    <t>Vägt genomsnittligt antal aktier vid periodens utgång</t>
  </si>
  <si>
    <t>Weighted average number of shares at the end of period</t>
  </si>
  <si>
    <t>Nettoskuld dividerad med eget kapital.</t>
  </si>
  <si>
    <t>31 dec</t>
  </si>
  <si>
    <t>Bruttoresultat i procent av nettoomsättning</t>
  </si>
  <si>
    <t>Rörelseresultat i procent av nettoomsättning</t>
  </si>
  <si>
    <t>Nettoomsättning för rullande 12 månander dividerad med genomsnittligt sysselsatt kapital.</t>
  </si>
  <si>
    <t>Net sales on a rolling 12-month basisdivided by average capital employed.</t>
  </si>
  <si>
    <t>Resultat efter finansiella poster plus finansiella kostnader dividerat med finansiella kostnader. Beräknat på rullande 12 månander.</t>
  </si>
  <si>
    <t xml:space="preserve">Profit/loss after financial items plus financial expenses divided by financial expenses. Calculated on a rolling 12 month basis. </t>
  </si>
  <si>
    <t>Skillnader i redovisningsprinciper</t>
  </si>
  <si>
    <t>Rörelseresultat enligt IFRS</t>
  </si>
  <si>
    <t>Operativt bruttoresultat i procent av nettoomsättning</t>
  </si>
  <si>
    <t>Operativt rörelseresultat i procent av nettoomsättning</t>
  </si>
  <si>
    <t>Differences in accounting principles</t>
  </si>
  <si>
    <t>EBIT according to IFRS</t>
  </si>
  <si>
    <t xml:space="preserve">Operating gross profit as a percentage of net sales. </t>
  </si>
  <si>
    <t xml:space="preserve">Operating EBIT as a percentage of net sales. </t>
  </si>
  <si>
    <t>Profit for the entire period attributable to Bonava AB's shareholders, SEK M</t>
  </si>
  <si>
    <t>Gross profit and margin, %</t>
  </si>
  <si>
    <t>Rörelseresultat, MSEK, och rörelsemarginal, %</t>
  </si>
  <si>
    <t>EBIT, SEK M,  and EBIT margin, %</t>
  </si>
  <si>
    <t>Resultat efter skatt i procent av genomsnittligt eget kapital.</t>
  </si>
  <si>
    <t>Gross profit according to IFRS</t>
  </si>
  <si>
    <t>Förändring i räntebärande skulder i bostadsrättsföreningar och bostadsaktiebolag</t>
  </si>
  <si>
    <t>Change in interest-bearing liabilities in tenant-owner associations and housing companies</t>
  </si>
  <si>
    <t>Okt-dec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</si>
</sst>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_k_r_-;\-* #,##0.00\ _k_r_-;_-* &quot;-&quot;??\ _k_r_-;_-@_-"/>
    <numFmt numFmtId="165" formatCode="0.0%"/>
    <numFmt numFmtId="166" formatCode="#,##0.0"/>
    <numFmt numFmtId="167" formatCode="0.0"/>
    <numFmt numFmtId="168" formatCode="_-* #,##0_ _k_r_-;\-* #,##0_ _k_r_-;_-* &quot;-&quot;_ _k_r_-;_-@_-"/>
    <numFmt numFmtId="169" formatCode="_-* #,##0&quot; kr&quot;_-;\-* #,##0&quot; kr&quot;_-;_-* &quot;-&quot;&quot; kr&quot;_-;_-@_-"/>
    <numFmt numFmtId="171" formatCode="#,##0_j;\–#,##0_j;_j;@_j"/>
    <numFmt numFmtId="172" formatCode="#,##0_j;\-#,##0_j;\-_j;@_j"/>
    <numFmt numFmtId="173" formatCode="#,##0;\–#,##0;;@"/>
    <numFmt numFmtId="174" formatCode="_j#,##0;_j\-#,##0;_j0;_j@"/>
    <numFmt numFmtId="175" formatCode="#,##0.0_j;\-#,##0.0_j;0.0_j;@_j"/>
    <numFmt numFmtId="176" formatCode="#,##0_j;\-#,##0_j;0_j;@_j"/>
  </numFmts>
  <fonts count="67">
    <font>
      <sz val="10"/>
      <color theme="1"/>
      <name val="Bonava Sans"/>
      <family val="2"/>
      <scheme val="minor"/>
    </font>
    <font>
      <sz val="11"/>
      <color theme="1"/>
      <name val="Bonava Sans"/>
      <family val="2"/>
      <scheme val="minor"/>
    </font>
    <font>
      <sz val="11"/>
      <color theme="1"/>
      <name val="Bonava Sans"/>
      <family val="2"/>
      <scheme val="minor"/>
    </font>
    <font>
      <sz val="10"/>
      <color theme="1"/>
      <name val="Bonava Sans"/>
      <family val="2"/>
      <scheme val="minor"/>
    </font>
    <font>
      <sz val="10"/>
      <color rgb="FF3F3F76"/>
      <name val="Brödtext"/>
      <family val="2"/>
    </font>
    <font>
      <b/>
      <sz val="10"/>
      <color rgb="FF3F3F3F"/>
      <name val="Brödtext"/>
      <family val="2"/>
    </font>
    <font>
      <b/>
      <sz val="10"/>
      <color rgb="FFFA7D00"/>
      <name val="Brödtext"/>
      <family val="2"/>
    </font>
    <font>
      <sz val="10"/>
      <color rgb="FFFA7D00"/>
      <name val="Brödtext"/>
      <family val="2"/>
    </font>
    <font>
      <b/>
      <sz val="10"/>
      <color theme="0"/>
      <name val="Brödtext"/>
      <family val="2"/>
    </font>
    <font>
      <sz val="10"/>
      <color rgb="FFFF0000"/>
      <name val="Brödtext"/>
      <family val="2"/>
    </font>
    <font>
      <b/>
      <sz val="15"/>
      <name val="Brödtext"/>
      <family val="2"/>
    </font>
    <font>
      <b/>
      <sz val="13"/>
      <name val="Brödtext"/>
      <family val="2"/>
    </font>
    <font>
      <b/>
      <sz val="11"/>
      <name val="Brödtext"/>
      <family val="2"/>
    </font>
    <font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i/>
      <sz val="11"/>
      <color rgb="FFFF0000"/>
      <name val="Calibri"/>
      <family val="2"/>
    </font>
    <font>
      <b/>
      <sz val="11"/>
      <color rgb="FF002060"/>
      <name val="Calibri"/>
      <family val="2"/>
    </font>
    <font>
      <b/>
      <sz val="11"/>
      <color theme="3"/>
      <name val="Bonava Sans"/>
      <family val="2"/>
      <scheme val="minor"/>
    </font>
    <font>
      <sz val="11"/>
      <color rgb="FF006100"/>
      <name val="Bonava Sans"/>
      <family val="2"/>
      <scheme val="minor"/>
    </font>
    <font>
      <sz val="11"/>
      <color rgb="FF9C0006"/>
      <name val="Bonava Sans"/>
      <family val="2"/>
      <scheme val="minor"/>
    </font>
    <font>
      <i/>
      <sz val="11"/>
      <color rgb="FF7F7F7F"/>
      <name val="Bonava Sans"/>
      <family val="2"/>
      <scheme val="minor"/>
    </font>
    <font>
      <b/>
      <sz val="11"/>
      <color theme="1"/>
      <name val="Bonava Sans"/>
      <family val="2"/>
      <scheme val="minor"/>
    </font>
    <font>
      <sz val="11"/>
      <color theme="0"/>
      <name val="Bonava Sans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rgb="FFFA7D00"/>
      <name val="Bonava Sans"/>
      <family val="2"/>
      <scheme val="minor"/>
    </font>
    <font>
      <b/>
      <sz val="11"/>
      <color theme="0"/>
      <name val="Bonava Sans"/>
      <family val="2"/>
      <scheme val="minor"/>
    </font>
    <font>
      <sz val="10"/>
      <name val="Arial"/>
      <family val="2"/>
    </font>
    <font>
      <b/>
      <sz val="15"/>
      <color theme="3"/>
      <name val="Bonava Sans"/>
      <family val="2"/>
      <scheme val="minor"/>
    </font>
    <font>
      <b/>
      <sz val="13"/>
      <color theme="3"/>
      <name val="Bonava Sans"/>
      <family val="2"/>
      <scheme val="minor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rgb="FF3F3F76"/>
      <name val="Bonava Sans"/>
      <family val="2"/>
      <scheme val="minor"/>
    </font>
    <font>
      <b/>
      <sz val="11"/>
      <color indexed="52"/>
      <name val="Calibri"/>
      <family val="2"/>
    </font>
    <font>
      <sz val="11"/>
      <color rgb="FFFA7D00"/>
      <name val="Bonava Sans"/>
      <family val="2"/>
      <scheme val="minor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0"/>
      <color theme="1"/>
      <name val="Arial"/>
      <family val="2"/>
    </font>
    <font>
      <b/>
      <sz val="10"/>
      <color indexed="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62"/>
      <name val="Cambria"/>
      <family val="2"/>
    </font>
    <font>
      <b/>
      <sz val="11"/>
      <color rgb="FF3F3F3F"/>
      <name val="Bonava Sans"/>
      <family val="2"/>
      <scheme val="minor"/>
    </font>
    <font>
      <sz val="18"/>
      <color theme="3"/>
      <name val="Bonava Sans"/>
      <family val="2"/>
      <scheme val="major"/>
    </font>
    <font>
      <b/>
      <sz val="18"/>
      <color theme="3"/>
      <name val="Bonava Sans"/>
      <family val="2"/>
      <scheme val="major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name val="Geneva"/>
    </font>
    <font>
      <sz val="11"/>
      <color rgb="FFFF0000"/>
      <name val="Bonava Sans"/>
      <family val="2"/>
      <scheme val="minor"/>
    </font>
    <font>
      <sz val="11"/>
      <color indexed="10"/>
      <name val="Calibri"/>
      <family val="2"/>
    </font>
    <font>
      <sz val="11"/>
      <name val="Bonava Sans"/>
      <family val="2"/>
      <scheme val="minor"/>
    </font>
    <font>
      <sz val="8"/>
      <color theme="5"/>
      <name val="Bonava Sans"/>
      <family val="2"/>
      <scheme val="minor"/>
    </font>
    <font>
      <sz val="7.5"/>
      <color theme="5"/>
      <name val="Bonava Sans"/>
      <family val="2"/>
      <scheme val="minor"/>
    </font>
    <font>
      <sz val="6"/>
      <color theme="1"/>
      <name val="Bonava Sans"/>
      <family val="2"/>
      <scheme val="minor"/>
    </font>
    <font>
      <sz val="9"/>
      <color theme="1"/>
      <name val="Bonava Sans"/>
      <family val="2"/>
      <scheme val="minor"/>
    </font>
    <font>
      <sz val="8"/>
      <color theme="1"/>
      <name val="Bonava Sans"/>
      <family val="2"/>
      <scheme val="minor"/>
    </font>
    <font>
      <b/>
      <sz val="8"/>
      <name val="Bonava Sans"/>
      <family val="2"/>
      <scheme val="minor"/>
    </font>
    <font>
      <sz val="8"/>
      <color theme="1"/>
      <name val="Bonava Sans"/>
      <family val="2"/>
      <scheme val="major"/>
    </font>
    <font>
      <sz val="7.5"/>
      <color theme="5"/>
      <name val="Bonava Sans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theme="4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48">
    <xf numFmtId="0" fontId="0" fillId="0" borderId="0"/>
    <xf numFmtId="0" fontId="10" fillId="0" borderId="1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2" borderId="2" applyNumberFormat="0" applyAlignment="0" applyProtection="0"/>
    <xf numFmtId="0" fontId="5" fillId="3" borderId="3" applyNumberFormat="0" applyAlignment="0" applyProtection="0"/>
    <xf numFmtId="0" fontId="6" fillId="3" borderId="2" applyNumberFormat="0" applyAlignment="0" applyProtection="0"/>
    <xf numFmtId="0" fontId="7" fillId="0" borderId="4" applyNumberFormat="0" applyFill="0" applyAlignment="0" applyProtection="0"/>
    <xf numFmtId="0" fontId="8" fillId="4" borderId="5" applyNumberFormat="0" applyAlignment="0" applyProtection="0"/>
    <xf numFmtId="0" fontId="9" fillId="0" borderId="0" applyNumberFormat="0" applyFill="0" applyBorder="0" applyAlignment="0" applyProtection="0"/>
    <xf numFmtId="0" fontId="3" fillId="5" borderId="6" applyNumberFormat="0" applyFont="0" applyAlignment="0" applyProtection="0"/>
    <xf numFmtId="9" fontId="3" fillId="0" borderId="0" applyFont="0" applyFill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8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11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5" fillId="23" borderId="0" applyNumberFormat="0" applyBorder="0" applyAlignment="0" applyProtection="0"/>
    <xf numFmtId="0" fontId="25" fillId="27" borderId="0" applyNumberFormat="0" applyBorder="0" applyAlignment="0" applyProtection="0"/>
    <xf numFmtId="0" fontId="25" fillId="31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52" borderId="0" applyNumberFormat="0" applyBorder="0" applyAlignment="0" applyProtection="0"/>
    <xf numFmtId="0" fontId="2" fillId="5" borderId="6" applyNumberFormat="0" applyFont="0" applyAlignment="0" applyProtection="0"/>
    <xf numFmtId="0" fontId="2" fillId="5" borderId="6" applyNumberFormat="0" applyFont="0" applyAlignment="0" applyProtection="0"/>
    <xf numFmtId="0" fontId="22" fillId="10" borderId="0" applyNumberFormat="0" applyBorder="0" applyAlignment="0" applyProtection="0"/>
    <xf numFmtId="0" fontId="28" fillId="3" borderId="2" applyNumberFormat="0" applyAlignment="0" applyProtection="0"/>
    <xf numFmtId="0" fontId="28" fillId="3" borderId="2" applyNumberFormat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8" fillId="3" borderId="2" applyNumberFormat="0" applyAlignment="0" applyProtection="0"/>
    <xf numFmtId="164" fontId="30" fillId="0" borderId="0" applyFont="0" applyFill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0" fillId="0" borderId="0" applyNumberFormat="0" applyFill="0" applyBorder="0" applyAlignment="0" applyProtection="0"/>
    <xf numFmtId="0" fontId="30" fillId="53" borderId="13" applyNumberFormat="0" applyFont="0" applyAlignment="0" applyProtection="0"/>
    <xf numFmtId="0" fontId="33" fillId="36" borderId="0" applyNumberFormat="0" applyBorder="0" applyAlignment="0" applyProtection="0"/>
    <xf numFmtId="0" fontId="34" fillId="37" borderId="0" applyNumberFormat="0" applyBorder="0" applyAlignment="0" applyProtection="0"/>
    <xf numFmtId="0" fontId="35" fillId="2" borderId="2" applyNumberFormat="0" applyAlignment="0" applyProtection="0"/>
    <xf numFmtId="0" fontId="35" fillId="2" borderId="2" applyNumberFormat="0" applyAlignment="0" applyProtection="0"/>
    <xf numFmtId="0" fontId="35" fillId="2" borderId="2" applyNumberFormat="0" applyAlignment="0" applyProtection="0"/>
    <xf numFmtId="0" fontId="29" fillId="4" borderId="5" applyNumberFormat="0" applyAlignment="0" applyProtection="0"/>
    <xf numFmtId="0" fontId="29" fillId="4" borderId="5" applyNumberFormat="0" applyAlignment="0" applyProtection="0"/>
    <xf numFmtId="0" fontId="36" fillId="54" borderId="14" applyNumberFormat="0" applyAlignment="0" applyProtection="0"/>
    <xf numFmtId="0" fontId="38" fillId="0" borderId="15" applyNumberFormat="0" applyFill="0" applyAlignment="0" applyProtection="0"/>
    <xf numFmtId="0" fontId="37" fillId="0" borderId="4" applyNumberFormat="0" applyFill="0" applyAlignment="0" applyProtection="0"/>
    <xf numFmtId="0" fontId="37" fillId="0" borderId="4" applyNumberFormat="0" applyFill="0" applyAlignment="0" applyProtection="0"/>
    <xf numFmtId="0" fontId="39" fillId="55" borderId="0" applyNumberFormat="0" applyBorder="0" applyAlignment="0" applyProtection="0"/>
    <xf numFmtId="0" fontId="26" fillId="0" borderId="0"/>
    <xf numFmtId="0" fontId="26" fillId="0" borderId="0"/>
    <xf numFmtId="39" fontId="40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41" fillId="0" borderId="0"/>
    <xf numFmtId="0" fontId="30" fillId="0" borderId="0"/>
    <xf numFmtId="0" fontId="42" fillId="0" borderId="0">
      <alignment wrapText="1"/>
    </xf>
    <xf numFmtId="0" fontId="3" fillId="0" borderId="0"/>
    <xf numFmtId="0" fontId="2" fillId="0" borderId="0"/>
    <xf numFmtId="0" fontId="2" fillId="5" borderId="6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16" applyNumberFormat="0" applyFill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1" applyNumberFormat="0" applyFill="0" applyAlignment="0" applyProtection="0"/>
    <xf numFmtId="0" fontId="31" fillId="0" borderId="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52" fillId="40" borderId="14" applyNumberFormat="0" applyAlignment="0" applyProtection="0"/>
    <xf numFmtId="0" fontId="53" fillId="56" borderId="19" applyNumberFormat="0" applyAlignment="0" applyProtection="0"/>
    <xf numFmtId="0" fontId="49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54" fillId="54" borderId="20" applyNumberFormat="0" applyAlignment="0" applyProtection="0"/>
    <xf numFmtId="168" fontId="55" fillId="0" borderId="0" applyFont="0" applyFill="0" applyBorder="0" applyAlignment="0" applyProtection="0"/>
    <xf numFmtId="0" fontId="48" fillId="3" borderId="3" applyNumberFormat="0" applyAlignment="0" applyProtection="0"/>
    <xf numFmtId="0" fontId="48" fillId="3" borderId="3" applyNumberFormat="0" applyAlignment="0" applyProtection="0"/>
    <xf numFmtId="169" fontId="55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9" fillId="4" borderId="5" applyNumberFormat="0" applyAlignment="0" applyProtection="0"/>
    <xf numFmtId="0" fontId="37" fillId="0" borderId="4" applyNumberFormat="0" applyFill="0" applyAlignment="0" applyProtection="0"/>
    <xf numFmtId="0" fontId="48" fillId="3" borderId="3" applyNumberFormat="0" applyAlignment="0" applyProtection="0"/>
    <xf numFmtId="0" fontId="49" fillId="0" borderId="0" applyNumberFormat="0" applyFill="0" applyBorder="0" applyAlignment="0" applyProtection="0"/>
    <xf numFmtId="171" fontId="59" fillId="0" borderId="0" applyFont="0" applyFill="0" applyBorder="0" applyAlignment="0" applyProtection="0">
      <alignment horizontal="right"/>
    </xf>
    <xf numFmtId="172" fontId="59" fillId="0" borderId="0" applyFont="0" applyFill="0" applyBorder="0" applyAlignment="0" applyProtection="0">
      <alignment horizontal="right"/>
    </xf>
    <xf numFmtId="172" fontId="59" fillId="0" borderId="0" applyFont="0" applyFill="0" applyBorder="0" applyAlignment="0" applyProtection="0">
      <alignment horizontal="right"/>
    </xf>
    <xf numFmtId="172" fontId="59" fillId="0" borderId="0" applyFont="0" applyFill="0" applyBorder="0" applyAlignment="0" applyProtection="0">
      <alignment horizontal="right"/>
    </xf>
    <xf numFmtId="172" fontId="59" fillId="0" borderId="0" applyFont="0" applyFill="0" applyBorder="0" applyAlignment="0" applyProtection="0">
      <alignment horizontal="right"/>
    </xf>
    <xf numFmtId="172" fontId="59" fillId="0" borderId="0" applyFont="0" applyFill="0" applyBorder="0" applyAlignment="0" applyProtection="0">
      <alignment horizontal="right"/>
    </xf>
    <xf numFmtId="172" fontId="59" fillId="0" borderId="0" applyFont="0" applyFill="0" applyBorder="0" applyAlignment="0" applyProtection="0">
      <alignment horizontal="right"/>
    </xf>
    <xf numFmtId="172" fontId="59" fillId="0" borderId="0" applyFont="0" applyFill="0" applyBorder="0" applyAlignment="0" applyProtection="0">
      <alignment horizontal="right"/>
    </xf>
    <xf numFmtId="172" fontId="59" fillId="0" borderId="0" applyFont="0" applyFill="0" applyBorder="0" applyAlignment="0" applyProtection="0">
      <alignment horizontal="right"/>
    </xf>
    <xf numFmtId="172" fontId="59" fillId="0" borderId="0" applyFont="0" applyFill="0" applyBorder="0" applyAlignment="0" applyProtection="0">
      <alignment horizontal="right"/>
    </xf>
    <xf numFmtId="172" fontId="59" fillId="0" borderId="0" applyFont="0" applyFill="0" applyBorder="0" applyAlignment="0" applyProtection="0">
      <alignment horizontal="right"/>
    </xf>
    <xf numFmtId="172" fontId="59" fillId="0" borderId="0" applyFont="0" applyFill="0" applyBorder="0" applyAlignment="0" applyProtection="0">
      <alignment horizontal="right"/>
    </xf>
    <xf numFmtId="172" fontId="59" fillId="0" borderId="0" applyFont="0" applyFill="0" applyBorder="0" applyAlignment="0" applyProtection="0">
      <alignment horizontal="right"/>
    </xf>
    <xf numFmtId="172" fontId="59" fillId="0" borderId="0" applyFont="0" applyFill="0" applyBorder="0" applyAlignment="0" applyProtection="0">
      <alignment horizontal="right"/>
    </xf>
    <xf numFmtId="172" fontId="59" fillId="0" borderId="0" applyFont="0" applyFill="0" applyBorder="0" applyAlignment="0" applyProtection="0">
      <alignment horizontal="right"/>
    </xf>
    <xf numFmtId="172" fontId="59" fillId="0" borderId="0" applyFont="0" applyFill="0" applyBorder="0" applyAlignment="0" applyProtection="0">
      <alignment horizontal="right"/>
    </xf>
    <xf numFmtId="172" fontId="59" fillId="0" borderId="0" applyFont="0" applyFill="0" applyBorder="0" applyAlignment="0" applyProtection="0">
      <alignment horizontal="right"/>
    </xf>
    <xf numFmtId="172" fontId="59" fillId="0" borderId="0" applyFont="0" applyFill="0" applyBorder="0" applyAlignment="0" applyProtection="0">
      <alignment horizontal="right"/>
    </xf>
    <xf numFmtId="172" fontId="59" fillId="0" borderId="0" applyFont="0" applyFill="0" applyBorder="0" applyAlignment="0" applyProtection="0">
      <alignment horizontal="right"/>
    </xf>
    <xf numFmtId="172" fontId="59" fillId="0" borderId="0" applyFont="0" applyFill="0" applyBorder="0" applyAlignment="0" applyProtection="0">
      <alignment horizontal="right"/>
    </xf>
    <xf numFmtId="172" fontId="59" fillId="0" borderId="0" applyFont="0" applyFill="0" applyBorder="0" applyAlignment="0" applyProtection="0">
      <alignment horizontal="right"/>
    </xf>
    <xf numFmtId="172" fontId="59" fillId="0" borderId="0" applyFont="0" applyFill="0" applyBorder="0" applyAlignment="0" applyProtection="0">
      <alignment horizontal="right"/>
    </xf>
    <xf numFmtId="172" fontId="59" fillId="0" borderId="0" applyFont="0" applyFill="0" applyBorder="0" applyAlignment="0" applyProtection="0">
      <alignment horizontal="right"/>
    </xf>
    <xf numFmtId="172" fontId="59" fillId="0" borderId="0" applyFont="0" applyFill="0" applyBorder="0" applyAlignment="0" applyProtection="0">
      <alignment horizontal="right"/>
    </xf>
    <xf numFmtId="172" fontId="59" fillId="0" borderId="0" applyFont="0" applyFill="0" applyBorder="0" applyAlignment="0" applyProtection="0">
      <alignment horizontal="right"/>
    </xf>
    <xf numFmtId="172" fontId="59" fillId="0" borderId="0" applyFont="0" applyFill="0" applyBorder="0" applyAlignment="0" applyProtection="0">
      <alignment horizontal="right"/>
    </xf>
    <xf numFmtId="172" fontId="59" fillId="0" borderId="0" applyFont="0" applyFill="0" applyBorder="0" applyAlignment="0" applyProtection="0">
      <alignment horizontal="right"/>
    </xf>
    <xf numFmtId="172" fontId="59" fillId="0" borderId="0" applyFont="0" applyFill="0" applyBorder="0" applyAlignment="0" applyProtection="0">
      <alignment horizontal="right"/>
    </xf>
    <xf numFmtId="172" fontId="59" fillId="0" borderId="0" applyFont="0" applyFill="0" applyBorder="0" applyAlignment="0" applyProtection="0">
      <alignment horizontal="right"/>
    </xf>
    <xf numFmtId="172" fontId="59" fillId="0" borderId="0" applyFont="0" applyFill="0" applyBorder="0" applyAlignment="0" applyProtection="0">
      <alignment horizontal="right"/>
    </xf>
    <xf numFmtId="164" fontId="1" fillId="0" borderId="0" applyFont="0" applyFill="0" applyBorder="0" applyAlignment="0" applyProtection="0"/>
    <xf numFmtId="173" fontId="60" fillId="0" borderId="0" applyFont="0" applyFill="0" applyBorder="0" applyAlignment="0" applyProtection="0">
      <alignment horizontal="right"/>
    </xf>
    <xf numFmtId="0" fontId="6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62" fillId="0" borderId="0"/>
    <xf numFmtId="0" fontId="62" fillId="0" borderId="0"/>
    <xf numFmtId="0" fontId="30" fillId="0" borderId="0"/>
    <xf numFmtId="0" fontId="1" fillId="0" borderId="0"/>
    <xf numFmtId="0" fontId="63" fillId="0" borderId="0" applyNumberFormat="0" applyFill="0" applyBorder="0" applyAlignment="0" applyProtection="0"/>
    <xf numFmtId="49" fontId="60" fillId="0" borderId="0" applyNumberFormat="0" applyFill="0" applyBorder="0" applyAlignment="0" applyProtection="0">
      <alignment horizontal="left" wrapText="1"/>
    </xf>
    <xf numFmtId="174" fontId="64" fillId="0" borderId="21" applyNumberFormat="0" applyFont="0" applyFill="0" applyAlignment="0" applyProtection="0">
      <alignment horizontal="left" wrapText="1"/>
    </xf>
    <xf numFmtId="49" fontId="59" fillId="0" borderId="22" applyNumberFormat="0" applyFont="0" applyFill="0" applyAlignment="0" applyProtection="0">
      <alignment horizontal="left" wrapText="1"/>
    </xf>
    <xf numFmtId="175" fontId="63" fillId="0" borderId="0" applyFill="0" applyAlignment="0" applyProtection="0"/>
    <xf numFmtId="0" fontId="30" fillId="0" borderId="23" applyNumberFormat="0" applyFont="0" applyFill="0" applyAlignment="0" applyProtection="0"/>
    <xf numFmtId="1" fontId="59" fillId="0" borderId="24" applyNumberFormat="0" applyFill="0" applyBorder="0" applyAlignment="0" applyProtection="0">
      <alignment horizontal="right"/>
    </xf>
    <xf numFmtId="176" fontId="65" fillId="0" borderId="25" applyFill="0" applyBorder="0" applyAlignment="0" applyProtection="0"/>
    <xf numFmtId="49" fontId="66" fillId="0" borderId="0" applyNumberFormat="0" applyFill="0" applyBorder="0" applyAlignment="0" applyProtection="0">
      <alignment horizontal="left" wrapText="1"/>
    </xf>
  </cellStyleXfs>
  <cellXfs count="59">
    <xf numFmtId="0" fontId="0" fillId="0" borderId="0" xfId="0"/>
    <xf numFmtId="3" fontId="17" fillId="0" borderId="0" xfId="0" applyNumberFormat="1" applyFont="1" applyAlignment="1">
      <alignment horizontal="right"/>
    </xf>
    <xf numFmtId="0" fontId="13" fillId="7" borderId="0" xfId="0" applyFont="1" applyFill="1"/>
    <xf numFmtId="0" fontId="13" fillId="7" borderId="0" xfId="0" applyFont="1" applyFill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right"/>
    </xf>
    <xf numFmtId="0" fontId="14" fillId="6" borderId="0" xfId="0" applyFont="1" applyFill="1"/>
    <xf numFmtId="0" fontId="15" fillId="6" borderId="0" xfId="0" applyFont="1" applyFill="1" applyAlignment="1">
      <alignment horizontal="right"/>
    </xf>
    <xf numFmtId="0" fontId="16" fillId="0" borderId="0" xfId="0" applyFont="1"/>
    <xf numFmtId="0" fontId="17" fillId="0" borderId="0" xfId="0" applyFont="1" applyAlignment="1">
      <alignment horizontal="right"/>
    </xf>
    <xf numFmtId="0" fontId="16" fillId="0" borderId="7" xfId="0" applyFont="1" applyBorder="1"/>
    <xf numFmtId="16" fontId="17" fillId="0" borderId="7" xfId="0" quotePrefix="1" applyNumberFormat="1" applyFont="1" applyBorder="1" applyAlignment="1">
      <alignment horizontal="right"/>
    </xf>
    <xf numFmtId="0" fontId="14" fillId="0" borderId="0" xfId="0" applyFont="1"/>
    <xf numFmtId="165" fontId="15" fillId="0" borderId="0" xfId="11" applyNumberFormat="1" applyFont="1" applyFill="1" applyAlignment="1">
      <alignment horizontal="right"/>
    </xf>
    <xf numFmtId="3" fontId="17" fillId="0" borderId="7" xfId="0" applyNumberFormat="1" applyFont="1" applyBorder="1" applyAlignment="1">
      <alignment horizontal="right"/>
    </xf>
    <xf numFmtId="0" fontId="16" fillId="0" borderId="0" xfId="0" applyFont="1" applyAlignment="1">
      <alignment wrapText="1"/>
    </xf>
    <xf numFmtId="3" fontId="16" fillId="0" borderId="0" xfId="0" applyNumberFormat="1" applyFont="1" applyAlignment="1">
      <alignment horizontal="right"/>
    </xf>
    <xf numFmtId="166" fontId="14" fillId="0" borderId="0" xfId="11" applyNumberFormat="1" applyFont="1" applyFill="1" applyAlignment="1">
      <alignment horizontal="right"/>
    </xf>
    <xf numFmtId="0" fontId="15" fillId="6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3" fontId="17" fillId="0" borderId="0" xfId="0" applyNumberFormat="1" applyFont="1"/>
    <xf numFmtId="3" fontId="16" fillId="0" borderId="0" xfId="0" applyNumberFormat="1" applyFont="1"/>
    <xf numFmtId="0" fontId="14" fillId="0" borderId="8" xfId="0" applyFont="1" applyBorder="1"/>
    <xf numFmtId="3" fontId="15" fillId="0" borderId="8" xfId="0" applyNumberFormat="1" applyFont="1" applyBorder="1"/>
    <xf numFmtId="3" fontId="14" fillId="0" borderId="8" xfId="0" applyNumberFormat="1" applyFont="1" applyBorder="1"/>
    <xf numFmtId="3" fontId="14" fillId="0" borderId="0" xfId="0" applyNumberFormat="1" applyFont="1"/>
    <xf numFmtId="3" fontId="15" fillId="0" borderId="0" xfId="0" applyNumberFormat="1" applyFont="1"/>
    <xf numFmtId="0" fontId="14" fillId="6" borderId="0" xfId="0" applyFont="1" applyFill="1" applyAlignment="1">
      <alignment horizontal="center"/>
    </xf>
    <xf numFmtId="167" fontId="15" fillId="0" borderId="0" xfId="0" applyNumberFormat="1" applyFont="1"/>
    <xf numFmtId="167" fontId="14" fillId="0" borderId="0" xfId="0" applyNumberFormat="1" applyFont="1"/>
    <xf numFmtId="0" fontId="14" fillId="0" borderId="7" xfId="0" applyFont="1" applyBorder="1"/>
    <xf numFmtId="3" fontId="16" fillId="0" borderId="7" xfId="0" applyNumberFormat="1" applyFont="1" applyBorder="1"/>
    <xf numFmtId="0" fontId="16" fillId="0" borderId="9" xfId="0" applyFont="1" applyBorder="1"/>
    <xf numFmtId="0" fontId="14" fillId="0" borderId="9" xfId="0" applyFont="1" applyBorder="1"/>
    <xf numFmtId="3" fontId="15" fillId="0" borderId="9" xfId="0" applyNumberFormat="1" applyFont="1" applyBorder="1"/>
    <xf numFmtId="167" fontId="15" fillId="0" borderId="0" xfId="0" applyNumberFormat="1" applyFont="1" applyAlignment="1">
      <alignment horizontal="right"/>
    </xf>
    <xf numFmtId="0" fontId="16" fillId="0" borderId="8" xfId="0" applyFont="1" applyBorder="1"/>
    <xf numFmtId="3" fontId="18" fillId="0" borderId="0" xfId="0" applyNumberFormat="1" applyFont="1" applyAlignment="1">
      <alignment horizontal="right"/>
    </xf>
    <xf numFmtId="0" fontId="15" fillId="0" borderId="0" xfId="0" applyFont="1"/>
    <xf numFmtId="3" fontId="16" fillId="0" borderId="7" xfId="0" applyNumberFormat="1" applyFont="1" applyBorder="1" applyAlignment="1">
      <alignment horizontal="right"/>
    </xf>
    <xf numFmtId="167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165" fontId="14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0" fontId="14" fillId="8" borderId="0" xfId="0" applyFont="1" applyFill="1"/>
    <xf numFmtId="0" fontId="15" fillId="8" borderId="0" xfId="0" applyFont="1" applyFill="1" applyAlignment="1">
      <alignment horizontal="right"/>
    </xf>
    <xf numFmtId="165" fontId="15" fillId="0" borderId="0" xfId="11" applyNumberFormat="1" applyFont="1"/>
    <xf numFmtId="0" fontId="16" fillId="0" borderId="7" xfId="0" applyFont="1" applyBorder="1" applyAlignment="1">
      <alignment wrapText="1"/>
    </xf>
    <xf numFmtId="0" fontId="16" fillId="0" borderId="0" xfId="0" applyFont="1" applyAlignment="1">
      <alignment vertical="top" wrapText="1"/>
    </xf>
    <xf numFmtId="2" fontId="19" fillId="0" borderId="0" xfId="0" applyNumberFormat="1" applyFont="1"/>
    <xf numFmtId="0" fontId="15" fillId="8" borderId="0" xfId="0" applyFont="1" applyFill="1" applyAlignment="1">
      <alignment horizontal="center"/>
    </xf>
    <xf numFmtId="0" fontId="17" fillId="0" borderId="0" xfId="0" applyFont="1"/>
    <xf numFmtId="3" fontId="17" fillId="0" borderId="9" xfId="0" applyNumberFormat="1" applyFont="1" applyBorder="1"/>
    <xf numFmtId="3" fontId="0" fillId="0" borderId="0" xfId="0" applyNumberFormat="1" applyAlignment="1">
      <alignment horizontal="right"/>
    </xf>
    <xf numFmtId="3" fontId="0" fillId="0" borderId="7" xfId="0" applyNumberFormat="1" applyBorder="1" applyAlignment="1">
      <alignment horizontal="right"/>
    </xf>
    <xf numFmtId="9" fontId="17" fillId="0" borderId="0" xfId="0" applyNumberFormat="1" applyFont="1"/>
    <xf numFmtId="165" fontId="17" fillId="0" borderId="0" xfId="0" applyNumberFormat="1" applyFont="1"/>
    <xf numFmtId="0" fontId="58" fillId="0" borderId="7" xfId="0" applyFont="1" applyBorder="1" applyAlignment="1">
      <alignment horizontal="right"/>
    </xf>
  </cellXfs>
  <cellStyles count="248">
    <cellStyle name="0_j" xfId="198" xr:uid="{A7A2542F-C8E9-41CC-AAF6-EB34CA2E5E43}"/>
    <cellStyle name="0_j_Diagram_(D)" xfId="199" xr:uid="{CA8565AB-0DFB-46A5-BE18-E0263A7F8D73}"/>
    <cellStyle name="0_j_Diagram_2_(D)" xfId="200" xr:uid="{0CAC2AD6-1B99-423A-A04E-8A5B94B716CC}"/>
    <cellStyle name="0_j_Fin_Nycktal_(I)" xfId="201" xr:uid="{DE518FB3-D7BD-4F0A-8D7E-E94114651638}"/>
    <cellStyle name="0_j_Konc_BR_(I)" xfId="202" xr:uid="{64200CD5-9576-42D1-9C95-F3B3AEDB8132}"/>
    <cellStyle name="0_j_Konc_EK_(I)" xfId="203" xr:uid="{7CDBFEAC-6188-4516-8581-1E78C49D6B02}"/>
    <cellStyle name="0_j_Konc_KFA_(I)" xfId="204" xr:uid="{AFF2ACCB-C542-4155-98BD-9CABBC09EE78}"/>
    <cellStyle name="0_j_Konc_KPI_1_(I)" xfId="205" xr:uid="{68E304E4-F2C9-4BDF-8C62-2E6C49275E8E}"/>
    <cellStyle name="0_j_Konc_KPI_2_(I)" xfId="206" xr:uid="{07B37712-A4A8-45DF-9CEF-3F37FA0320AA}"/>
    <cellStyle name="0_j_Konc_RR_(I)" xfId="207" xr:uid="{88848F35-97CC-4A53-A2AF-B19384AB1382}"/>
    <cellStyle name="0_j_Konc_TotRes_(I)" xfId="208" xr:uid="{98FFF2FF-3D02-475F-A420-E0A3E66E8089}"/>
    <cellStyle name="0_j_Konc_Utv_(I)" xfId="209" xr:uid="{CE7C6306-CEE8-4B0C-9763-59A6B8FD7DC7}"/>
    <cellStyle name="0_j_KPI_DE_(I)" xfId="210" xr:uid="{736B9D9B-FB5B-43FE-9F90-F58BB64AB438}"/>
    <cellStyle name="0_j_KPI_Nordic_(I)" xfId="211" xr:uid="{429ADC30-22A9-454E-B508-92526367AED2}"/>
    <cellStyle name="0_j_KPI_SE_(I)" xfId="212" xr:uid="{6EBE0169-46AB-483E-BCC7-62DB86238344}"/>
    <cellStyle name="0_j_KPI_StP_Balt_(I)" xfId="213" xr:uid="{F230F307-028B-4B6D-864C-7C0EC955972E}"/>
    <cellStyle name="0_j_MB_BR_(I)" xfId="214" xr:uid="{59D8E886-7539-44E1-834F-0B0D56D363F8}"/>
    <cellStyle name="0_j_MB_Not_Ställda_Säkh_(I)" xfId="215" xr:uid="{8F4AEF0A-5258-4264-AE95-A5F66A0B3A65}"/>
    <cellStyle name="0_j_MB_RR_(I)" xfId="216" xr:uid="{3F4E1153-B63F-4014-B446-CA831E346BEF}"/>
    <cellStyle name="0_j_Not_Andel_NLS_(I)" xfId="217" xr:uid="{E44D3852-E158-4802-A6FC-0406F1C6CA9E}"/>
    <cellStyle name="0_j_Not_Finansiering_(I)" xfId="218" xr:uid="{1397BD2E-1FBB-4038-A1B3-438F3A888024}"/>
    <cellStyle name="0_j_Not_RörSegm_(I)" xfId="219" xr:uid="{2C2DB1E6-1579-40AA-B122-13280C58AB0C}"/>
    <cellStyle name="0_j_Not_Spec_NLS_(I)" xfId="220" xr:uid="{86FC94FF-E3FB-4A5E-8BAA-144B9D3F0102}"/>
    <cellStyle name="0_j_Not_Ställda_Säkh_(I)" xfId="221" xr:uid="{CAFD730B-240E-42DB-A997-37055284B597}"/>
    <cellStyle name="0_j_Not_VV_FinInstr_(I)" xfId="222" xr:uid="{066C79BD-7661-4AEE-8610-C6C3E6E32D5B}"/>
    <cellStyle name="0_j_NyckTal_(I)" xfId="223" xr:uid="{F470B36E-FEF1-42B1-8244-0E8810E79342}"/>
    <cellStyle name="0_j_NyckTal_DE_(I)" xfId="224" xr:uid="{F8E4A299-8DD6-4640-B6FA-47217BC82AEB}"/>
    <cellStyle name="0_j_NyckTal_Nordic_(I)" xfId="225" xr:uid="{9FC011BB-698E-4C81-A4A0-BC99BD353EB6}"/>
    <cellStyle name="0_j_NyckTal_SE_(I)" xfId="226" xr:uid="{C144274D-9B18-4BED-A359-FF51C7834904}"/>
    <cellStyle name="0_j_NyckTal_StP_Balt_(I)" xfId="227" xr:uid="{258EE68D-2BCD-4091-ACAE-68DB65BF0D01}"/>
    <cellStyle name="20 % - Aksentti1" xfId="12" xr:uid="{0E76C72E-09A4-4B05-90EF-15BBBF0F541D}"/>
    <cellStyle name="20 % - Aksentti2" xfId="13" xr:uid="{30472D08-310E-4D61-B544-E8A962D66A39}"/>
    <cellStyle name="20 % - Aksentti3" xfId="14" xr:uid="{17183533-0F67-4C11-A76B-D2482619FC4F}"/>
    <cellStyle name="20 % - Aksentti4" xfId="15" xr:uid="{959CFA07-E16C-4AFB-9E5C-FF28D5C38D11}"/>
    <cellStyle name="20 % - Aksentti5" xfId="16" xr:uid="{3B000CA2-9983-472D-9E2E-5F805AC5E34D}"/>
    <cellStyle name="20 % - Aksentti6" xfId="17" xr:uid="{B68CC5D7-875E-4791-9530-43B4FB365C20}"/>
    <cellStyle name="20% - Accent1" xfId="18" xr:uid="{7FD8209F-E262-4A38-8044-368929388D76}"/>
    <cellStyle name="20% - Accent2" xfId="19" xr:uid="{B310FF10-5C04-4878-91D9-EE78A86E0FCE}"/>
    <cellStyle name="20% - Accent3" xfId="20" xr:uid="{0A4A00D2-0804-4125-89AC-0F2EB5F21ABC}"/>
    <cellStyle name="20% - Accent4" xfId="21" xr:uid="{4269546D-35FC-43DD-8B70-601360774821}"/>
    <cellStyle name="20% - Accent5" xfId="22" xr:uid="{1DD3B1C6-DAF9-4D91-B40B-D50D874A274F}"/>
    <cellStyle name="20% - Accent6" xfId="23" xr:uid="{4E0F8CDD-CEE1-4DF7-BACA-A3E1FA4B43C2}"/>
    <cellStyle name="20% - Dekorfärg1 2" xfId="24" xr:uid="{842D0FE4-C2A7-4605-B717-BD1704D66CF7}"/>
    <cellStyle name="20% - Dekorfärg1 3" xfId="25" xr:uid="{70CD90B2-2B52-43B0-8ECC-F67673F86326}"/>
    <cellStyle name="20% - Dekorfärg2 2" xfId="26" xr:uid="{07121E5E-4690-4067-97A1-39EE86F99968}"/>
    <cellStyle name="20% - Dekorfärg2 3" xfId="27" xr:uid="{E8E5DC48-C1F5-4715-ADAB-6A8814662B39}"/>
    <cellStyle name="20% - Dekorfärg3 2" xfId="28" xr:uid="{B931F39F-7947-4238-93B7-487F92CFE92B}"/>
    <cellStyle name="20% - Dekorfärg3 3" xfId="29" xr:uid="{6CBE3A33-C790-494A-8074-2C7F248140EC}"/>
    <cellStyle name="20% - Dekorfärg4 2" xfId="30" xr:uid="{F850A07E-6D41-42BF-8747-F8EC21D609B4}"/>
    <cellStyle name="20% - Dekorfärg4 3" xfId="31" xr:uid="{5BDA7FEA-D17E-4213-AFCA-85B98AD6E57A}"/>
    <cellStyle name="20% - Dekorfärg5 2" xfId="32" xr:uid="{A4AC0C12-696F-4157-AC8B-4291180E9CDF}"/>
    <cellStyle name="20% - Dekorfärg5 3" xfId="33" xr:uid="{89C019E9-DE4B-4F2D-A563-AF5C0161DD6F}"/>
    <cellStyle name="20% - Dekorfärg6 2" xfId="34" xr:uid="{931CEFE8-39FD-487A-94F3-55C5D7ECCE61}"/>
    <cellStyle name="20% - Dekorfärg6 3" xfId="35" xr:uid="{D8A17B83-7BDA-41B8-8CE6-7EBAAFE37D98}"/>
    <cellStyle name="40 % - Aksentti1" xfId="36" xr:uid="{9C5BA769-BD77-4EA9-B97C-012768AF6C86}"/>
    <cellStyle name="40 % - Aksentti2" xfId="37" xr:uid="{E0E188BC-466E-4D79-B87C-C1542925ED8A}"/>
    <cellStyle name="40 % - Aksentti3" xfId="38" xr:uid="{7B78AFDC-74E2-4FD5-BBA7-1BCDFB521DA8}"/>
    <cellStyle name="40 % - Aksentti4" xfId="39" xr:uid="{E4BE8AEB-D431-4879-86E8-EE8C4EE6A226}"/>
    <cellStyle name="40 % - Aksentti5" xfId="40" xr:uid="{584969DC-ABE1-4C3B-981E-520BBAFDB2DB}"/>
    <cellStyle name="40 % - Aksentti6" xfId="41" xr:uid="{5D5B0244-27D2-472F-A60E-FB0C1AFC8EEC}"/>
    <cellStyle name="40% - Accent1" xfId="42" xr:uid="{9980D062-DFBC-4CF0-B2D1-483DE7F67825}"/>
    <cellStyle name="40% - Accent2" xfId="43" xr:uid="{DA8BD0A3-8309-4E31-AB24-8B306869295A}"/>
    <cellStyle name="40% - Accent3" xfId="44" xr:uid="{C92E5869-7986-448C-AF9C-1A341EA8FB4D}"/>
    <cellStyle name="40% - Accent4" xfId="45" xr:uid="{0BB9481F-C3AB-4333-B23C-EB004186EC26}"/>
    <cellStyle name="40% - Accent5" xfId="46" xr:uid="{A9744D1C-8662-4A8A-8DBE-060EE9A954C8}"/>
    <cellStyle name="40% - Accent6" xfId="47" xr:uid="{5BA5938C-0012-448C-9377-A1FBBE73603A}"/>
    <cellStyle name="40% - Dekorfärg1 2" xfId="48" xr:uid="{A10895E0-38D5-41B5-BD68-6A75C0575EAD}"/>
    <cellStyle name="40% - Dekorfärg1 3" xfId="49" xr:uid="{4085244C-B338-4E4F-B115-B65DDA17CA3E}"/>
    <cellStyle name="40% - Dekorfärg2 2" xfId="50" xr:uid="{B93006DD-B3EB-4224-BF59-A34BBC1D3E8C}"/>
    <cellStyle name="40% - Dekorfärg2 3" xfId="51" xr:uid="{0503591D-26E7-44B5-85A0-D8F0344A0AF0}"/>
    <cellStyle name="40% - Dekorfärg3 2" xfId="52" xr:uid="{B24EF177-9E54-4F83-A8EB-DBDAF07B355F}"/>
    <cellStyle name="40% - Dekorfärg3 3" xfId="53" xr:uid="{D8E9B536-89D6-4170-9E7C-69FD803476A5}"/>
    <cellStyle name="40% - Dekorfärg4 2" xfId="54" xr:uid="{BF4AB1AC-64BD-42BE-AEBA-4686D664B33B}"/>
    <cellStyle name="40% - Dekorfärg4 3" xfId="55" xr:uid="{5F0BCA63-7D32-4700-9865-51A1C1944048}"/>
    <cellStyle name="40% - Dekorfärg5 2" xfId="56" xr:uid="{48A11324-041D-4C52-8054-042A55FB3652}"/>
    <cellStyle name="40% - Dekorfärg5 3" xfId="57" xr:uid="{C5DD0FBA-6A44-48E7-8793-67A12052311B}"/>
    <cellStyle name="40% - Dekorfärg6 2" xfId="58" xr:uid="{88761B20-CADC-4D63-B110-E827991CEBF2}"/>
    <cellStyle name="40% - Dekorfärg6 3" xfId="59" xr:uid="{B594F443-1091-4F6E-8891-6AAA50553BC2}"/>
    <cellStyle name="60 % - Aksentti1" xfId="60" xr:uid="{911DD357-C0CE-4C9C-BD94-8C4F86ECBB43}"/>
    <cellStyle name="60 % - Aksentti2" xfId="61" xr:uid="{2063D7D4-6AFF-4346-9876-04EE6BAD93B8}"/>
    <cellStyle name="60 % - Aksentti3" xfId="62" xr:uid="{3518050B-14E2-4367-A8A3-DE788245AE2F}"/>
    <cellStyle name="60 % - Aksentti4" xfId="63" xr:uid="{B8455545-D93F-4606-A195-351F216F69CC}"/>
    <cellStyle name="60 % - Aksentti5" xfId="64" xr:uid="{FA217D5C-15B8-49EE-A848-E16D0D78D575}"/>
    <cellStyle name="60 % - Aksentti6" xfId="65" xr:uid="{4F6AEE83-E7AA-4475-BBC5-1DF864BE1195}"/>
    <cellStyle name="60% - Accent1" xfId="66" xr:uid="{2AECE0DE-06F9-4990-9894-B944B7AA0688}"/>
    <cellStyle name="60% - Accent2" xfId="67" xr:uid="{C3B755EF-1880-4B16-9B95-12F0641A25A5}"/>
    <cellStyle name="60% - Accent3" xfId="68" xr:uid="{F2EDE837-9CE9-42EC-A1B2-BDCE18D07DA8}"/>
    <cellStyle name="60% - Accent4" xfId="69" xr:uid="{B32A5800-7E9C-4B3E-8524-A5F46BD5E7C4}"/>
    <cellStyle name="60% - Accent5" xfId="70" xr:uid="{B872BD85-FA5D-421D-B64D-44AC0C55B621}"/>
    <cellStyle name="60% - Accent6" xfId="71" xr:uid="{7D7514ED-1428-4DA2-BDDA-05914205ED68}"/>
    <cellStyle name="60% - Dekorfärg1 2" xfId="72" xr:uid="{C324C1BC-D28C-45AF-8E7E-D9A0BCF54E93}"/>
    <cellStyle name="60% - Dekorfärg1 3" xfId="73" xr:uid="{AE13DAB5-51DD-4505-9791-0CAD92063F7F}"/>
    <cellStyle name="60% - Dekorfärg2 2" xfId="74" xr:uid="{CBF6B700-FDB4-46D1-A1C8-C1B15F92D958}"/>
    <cellStyle name="60% - Dekorfärg2 3" xfId="75" xr:uid="{7206AF31-BC73-44B2-9F8E-D22D4B666B55}"/>
    <cellStyle name="60% - Dekorfärg3 2" xfId="76" xr:uid="{F690386B-AA40-4C37-89C6-8119D2F8E5F3}"/>
    <cellStyle name="60% - Dekorfärg3 3" xfId="77" xr:uid="{68443CD1-7970-4549-99F3-0EE0A8694A0F}"/>
    <cellStyle name="60% - Dekorfärg4 2" xfId="78" xr:uid="{F6082CA1-63BE-4FD4-A478-568E491283CE}"/>
    <cellStyle name="60% - Dekorfärg4 3" xfId="79" xr:uid="{81F9624A-118D-4357-802B-EA0F349B59CB}"/>
    <cellStyle name="60% - Dekorfärg5 2" xfId="80" xr:uid="{E4E67EBF-7425-4DF8-9538-4C5E45346C2D}"/>
    <cellStyle name="60% - Dekorfärg5 3" xfId="81" xr:uid="{4F7245E3-2BB6-4A83-9D7B-80A2DBBEE15C}"/>
    <cellStyle name="60% - Dekorfärg6 2" xfId="82" xr:uid="{ACB40162-C8D0-49BC-A377-F3AD32E84B19}"/>
    <cellStyle name="60% - Dekorfärg6 3" xfId="83" xr:uid="{973B19C6-CDF5-4490-8B2C-B1A850792328}"/>
    <cellStyle name="Accent1" xfId="84" xr:uid="{DDCAC2D6-9DB2-4069-80CE-4B918F2E1AE6}"/>
    <cellStyle name="Accent2" xfId="85" xr:uid="{D65FD096-AC7E-431D-9967-4C7F180EBF6A}"/>
    <cellStyle name="Accent3" xfId="86" xr:uid="{7022D7E1-AD9E-4AFA-9012-59DA23F62858}"/>
    <cellStyle name="Accent4" xfId="87" xr:uid="{EE0E2E45-5FF0-4275-81FD-2722478F760B}"/>
    <cellStyle name="Accent5" xfId="88" xr:uid="{01477B19-B0F4-4BA6-B93A-9F63CE7222E1}"/>
    <cellStyle name="Accent6" xfId="89" xr:uid="{B6AD0A86-9DDB-446C-964F-65FD50AA649F}"/>
    <cellStyle name="Aksentti1" xfId="90" xr:uid="{96664CAB-0600-43EA-9CE3-3F5185ABAC46}"/>
    <cellStyle name="Aksentti2" xfId="91" xr:uid="{BA880E4C-53A3-47E0-B3F1-E809514845F5}"/>
    <cellStyle name="Aksentti3" xfId="92" xr:uid="{C7C2D77E-BEB6-4EC0-9EDE-7A3A0E2AF6EC}"/>
    <cellStyle name="Aksentti4" xfId="93" xr:uid="{7E09CC6F-53D0-4C47-BA30-CB30FF7FF382}"/>
    <cellStyle name="Aksentti5" xfId="94" xr:uid="{35388137-707B-4841-9852-F8CEE70D301C}"/>
    <cellStyle name="Aksentti6" xfId="95" xr:uid="{AAB721C7-2215-47E0-A23E-FD40B7A38063}"/>
    <cellStyle name="Anteckning" xfId="10" builtinId="10" hidden="1"/>
    <cellStyle name="Anteckning 2" xfId="96" xr:uid="{5B2A07B7-3F2A-4BB3-BCDB-17C50F4E989D}"/>
    <cellStyle name="Anteckning 3" xfId="97" xr:uid="{4A13B563-0716-46DD-9DF9-CDD6FCEB5714}"/>
    <cellStyle name="Bad" xfId="98" xr:uid="{3602678B-6FB1-48E0-B101-3ABD67870120}"/>
    <cellStyle name="Beräkning" xfId="6" builtinId="22" hidden="1"/>
    <cellStyle name="Beräkning 2" xfId="99" xr:uid="{C93C011B-0628-4390-9130-7F6D8EF65433}"/>
    <cellStyle name="Beräkning 3" xfId="100" xr:uid="{7E666952-87E0-43A8-BA4D-A69908669056}"/>
    <cellStyle name="Bra 2" xfId="101" xr:uid="{866385E2-A452-415B-9C46-45460E65427F}"/>
    <cellStyle name="Bra 3" xfId="102" xr:uid="{51C30A20-C0EC-4272-BCA6-D14CB8CB9DA3}"/>
    <cellStyle name="Calculation" xfId="103" xr:uid="{8C3ACDAB-9B68-4590-B195-5757557A1997}"/>
    <cellStyle name="Check Cell" xfId="8" hidden="1" xr:uid="{817F509F-68BE-4B32-B56B-5D0C401720BF}"/>
    <cellStyle name="Check Cell" xfId="194" xr:uid="{FA31D933-B7DD-45A3-8FCB-96A9777F024C}"/>
    <cellStyle name="Comma 2" xfId="104" xr:uid="{59EAF46F-3568-4C55-8779-4DD3914E21EC}"/>
    <cellStyle name="Comma 3" xfId="228" xr:uid="{37335961-0F40-416B-95B2-13E36AF64534}"/>
    <cellStyle name="Delta" xfId="229" xr:uid="{C2C13AFF-778A-475D-9083-ABBC7805E034}"/>
    <cellStyle name="Dålig 2" xfId="105" xr:uid="{E7E896D7-FD78-4742-ADB8-8A8ACE5C8A77}"/>
    <cellStyle name="Dålig 3" xfId="106" xr:uid="{189EFB86-1E04-4E69-8442-67725B1C8872}"/>
    <cellStyle name="Explanatory Text" xfId="107" xr:uid="{2894A6D3-D5BE-475D-99F7-CFDDC978C6F6}"/>
    <cellStyle name="Färg1" xfId="108" xr:uid="{655CC57C-DDE7-4865-93F7-B955E726730E}"/>
    <cellStyle name="Färg1 2" xfId="109" xr:uid="{00A4DC89-BD5A-4129-8517-FA3EFC02F05B}"/>
    <cellStyle name="Färg1 3" xfId="110" xr:uid="{38F69CD5-24B2-4A2E-BB47-9FA2F5F7BDD8}"/>
    <cellStyle name="Färg2" xfId="111" xr:uid="{20BA8EFA-E1BA-4159-9226-F3338EAC148E}"/>
    <cellStyle name="Färg2 2" xfId="112" xr:uid="{E2D17953-CC21-4630-82D7-6CE44F845A50}"/>
    <cellStyle name="Färg2 3" xfId="113" xr:uid="{5BC10F9D-272F-4FA8-94CB-B234BD875835}"/>
    <cellStyle name="Färg3" xfId="114" xr:uid="{FBF26556-3FDA-4C8F-B4C5-C79C3CF67845}"/>
    <cellStyle name="Färg3 2" xfId="115" xr:uid="{DB3028EE-26CF-416D-8B29-717D29B70982}"/>
    <cellStyle name="Färg3 3" xfId="116" xr:uid="{2971DCBF-CBCC-4038-A4F9-C9331AF827E6}"/>
    <cellStyle name="Färg4" xfId="117" xr:uid="{13125422-7227-49ED-861B-B398C282758B}"/>
    <cellStyle name="Färg4 2" xfId="118" xr:uid="{202D2C2C-74AE-4FDB-B7E5-931D3F2037DE}"/>
    <cellStyle name="Färg4 3" xfId="119" xr:uid="{39BB4FA7-D90A-4AA8-A16D-051FAFAC1642}"/>
    <cellStyle name="Färg5" xfId="120" xr:uid="{48852CBC-01D7-45F8-8928-91A62E570114}"/>
    <cellStyle name="Färg5 2" xfId="121" xr:uid="{DA8B03B2-7108-4117-808B-A550E6BD3F22}"/>
    <cellStyle name="Färg5 3" xfId="122" xr:uid="{C9B6A535-E965-46F0-9033-284B61696933}"/>
    <cellStyle name="Färg6" xfId="123" xr:uid="{16C2CB24-1F4D-408C-9EB5-DFA56D7A51E0}"/>
    <cellStyle name="Färg6 2" xfId="124" xr:uid="{E729FCC1-FE05-4142-A770-86A327C21A95}"/>
    <cellStyle name="Färg6 3" xfId="125" xr:uid="{FD00C19C-1FA6-4B37-B4BD-83C3002413C9}"/>
    <cellStyle name="Förklarande text 2" xfId="126" xr:uid="{2F80FD2E-0793-4CAC-80D7-861E2C7CEAD2}"/>
    <cellStyle name="Förklarande text 3" xfId="127" xr:uid="{824484F1-14AB-4838-A414-824F68C376E5}"/>
    <cellStyle name="Good" xfId="128" xr:uid="{8E5D5ABB-E150-49DC-8711-DF871BEABBE8}"/>
    <cellStyle name="Heading 1" xfId="1" xr:uid="{993DDA47-7426-485E-9DB1-B9A09B7F09D6}"/>
    <cellStyle name="Heading 2" xfId="2" xr:uid="{C6083BD9-05E0-487D-8B93-C62FD85EB98D}"/>
    <cellStyle name="Heading 3" xfId="3" xr:uid="{F21BB5CE-0C9A-46BF-AB67-3C7B68421D67}"/>
    <cellStyle name="Heading 4" xfId="129" xr:uid="{27D7D57E-5269-4E7F-8F4A-560D348B4C80}"/>
    <cellStyle name="Huomautus" xfId="130" xr:uid="{8EDAA47D-546F-4257-BFB5-915B8D67310C}"/>
    <cellStyle name="Huono" xfId="131" xr:uid="{FE436F07-0594-4112-9A05-73A3A88F44F5}"/>
    <cellStyle name="Hyvä" xfId="132" xr:uid="{E1683AE0-5FED-4F63-BB4E-5D8A8251B5A8}"/>
    <cellStyle name="Indata" xfId="4" builtinId="20" hidden="1"/>
    <cellStyle name="Indata 2" xfId="133" xr:uid="{F550F5BE-D6C8-4408-BC86-EA1CD859746A}"/>
    <cellStyle name="Indata 3" xfId="134" xr:uid="{F17462C0-3BB1-4C13-876C-E4B0EECF70A2}"/>
    <cellStyle name="Input" xfId="135" xr:uid="{08EF78C0-B0D4-4B69-813A-597A990DBD71}"/>
    <cellStyle name="Kontrollcell 2" xfId="136" xr:uid="{2EBE02D4-B083-4A8A-A17F-019ED6AD4D94}"/>
    <cellStyle name="Kontrollcell 3" xfId="137" xr:uid="{9EDC7757-5A7C-442C-8C2E-BB9A522C3DD6}"/>
    <cellStyle name="Laskenta" xfId="138" xr:uid="{1F411417-AED8-4017-B41B-68F46C9FD483}"/>
    <cellStyle name="Linked Cell" xfId="7" hidden="1" xr:uid="{FAB5CF1C-D4D4-468F-8D41-3CE7A91F7B44}"/>
    <cellStyle name="Linked Cell" xfId="195" xr:uid="{65634222-A3A4-4BD1-AC27-CE44B2D14632}"/>
    <cellStyle name="Linkitetty solu" xfId="139" xr:uid="{31C53517-A251-4BF8-8734-C1C9501F90BE}"/>
    <cellStyle name="Länkad cell 2" xfId="140" xr:uid="{E458693A-D9AD-44A2-A399-37FA1FBDD3A8}"/>
    <cellStyle name="Länkad cell 3" xfId="141" xr:uid="{15F528EA-73C7-49FF-B41F-B8AF5343B3B7}"/>
    <cellStyle name="Neutraali" xfId="142" xr:uid="{E0B65994-B03E-48D3-9C26-359F3A3BD28B}"/>
    <cellStyle name="Normaali 2" xfId="143" xr:uid="{3F5B9337-A474-493F-A55B-8F735BF0CED1}"/>
    <cellStyle name="Normaali 3" xfId="144" xr:uid="{FE909E85-7DD7-4BB9-B0F5-0BE359D29458}"/>
    <cellStyle name="Normaali_Tase-erittely 99" xfId="145" xr:uid="{7DB2AF34-7E8D-41DD-A30C-37AADA4D9C5C}"/>
    <cellStyle name="Normal" xfId="0" builtinId="0"/>
    <cellStyle name="Normal 10" xfId="146" xr:uid="{EF796F84-EC3D-49D5-9D75-8CF1FB4388E9}"/>
    <cellStyle name="Normal 12" xfId="147" xr:uid="{564DDA6E-0A5C-4859-8A07-D389C744D171}"/>
    <cellStyle name="Normal 13" xfId="230" xr:uid="{B27DBA84-D079-45BF-8E8E-DA5CD62D69BA}"/>
    <cellStyle name="Normal 14" xfId="148" xr:uid="{257EED58-542A-44D0-A956-3732AEEEFB1D}"/>
    <cellStyle name="Normal 2" xfId="149" xr:uid="{3BED52E6-2C21-4EFE-B0C3-7B8A31FA5786}"/>
    <cellStyle name="Normal 2 2" xfId="150" xr:uid="{B5CFFC91-E9C8-4179-9C53-7F69E94867B7}"/>
    <cellStyle name="Normal 2 3" xfId="151" xr:uid="{0C9AE814-A44A-42CF-91C6-1802F543A263}"/>
    <cellStyle name="Normal 3" xfId="152" xr:uid="{809A0715-0D0F-455E-91C1-D6333B2BEAF4}"/>
    <cellStyle name="Normal 3 2" xfId="153" xr:uid="{01888ACB-839A-4D44-8B36-8E8390FE16DE}"/>
    <cellStyle name="Normal 3 3" xfId="231" xr:uid="{6D7F6989-E886-4CA1-8B40-582B28116A8F}"/>
    <cellStyle name="Normal 3 4" xfId="232" xr:uid="{68F0A2FC-8055-4AB8-B7E4-4F9D859D90E9}"/>
    <cellStyle name="Normal 3_Aktier" xfId="233" xr:uid="{1A9E2DBF-6C82-4248-B79E-1BEF6A41EB0D}"/>
    <cellStyle name="Normal 4" xfId="154" xr:uid="{F953259D-61ED-485C-A526-77D136B7E77C}"/>
    <cellStyle name="Normal 5" xfId="234" xr:uid="{C62977D0-7E59-4FED-A31F-0264071F892E}"/>
    <cellStyle name="Normal 6" xfId="235" xr:uid="{A231B5EC-9F52-4ED5-BD39-196D284E00C3}"/>
    <cellStyle name="Normal 7" xfId="236" xr:uid="{73335A0D-B62D-45D2-9C2F-15084F906C28}"/>
    <cellStyle name="Normal 8" xfId="237" xr:uid="{8A9C916F-5FC8-47EA-8681-06127EE2D1BB}"/>
    <cellStyle name="Normal 8 2" xfId="238" xr:uid="{FB3AF0EF-614C-44B0-B26A-34F407D7C3A6}"/>
    <cellStyle name="Normal 9" xfId="155" xr:uid="{E653A2A4-E4CB-485C-898A-32F0F3C3B4B6}"/>
    <cellStyle name="Note" xfId="156" xr:uid="{B9C851C8-C58B-4EF7-8ECA-9D9EF3B7019C}"/>
    <cellStyle name="Otsikko" xfId="157" xr:uid="{1D1A6EB4-9E3C-414D-B6AB-B3CE6760633C}"/>
    <cellStyle name="Otsikko 1" xfId="158" xr:uid="{E2748246-6BA3-44D9-B529-563A4303AD77}"/>
    <cellStyle name="Otsikko 2" xfId="159" xr:uid="{650E24DF-8F51-4226-8977-FF3676D7700A}"/>
    <cellStyle name="Otsikko 3" xfId="160" xr:uid="{5603EF29-1DB3-463A-87EF-7DC08F0D7F32}"/>
    <cellStyle name="Otsikko 4" xfId="161" xr:uid="{731C1062-A45B-4C6E-B04F-69442A924684}"/>
    <cellStyle name="Otsikko_Excel-paketti 2 NCC Rakennus OyAsuminen 6FI v2" xfId="162" xr:uid="{56021537-6D39-4D26-89F5-6E223C16C5D8}"/>
    <cellStyle name="Output" xfId="5" hidden="1" xr:uid="{23A06884-2E91-48F7-B26A-9C8C85F5BEA7}"/>
    <cellStyle name="Output" xfId="196" xr:uid="{D8BD1819-8DE6-43CC-9B18-E623C19768EB}"/>
    <cellStyle name="Percent 2" xfId="163" xr:uid="{949B506B-9506-47F5-A8A5-E224433E36BE}"/>
    <cellStyle name="Percent 3" xfId="164" xr:uid="{A460567F-1314-434F-8E52-ECD25C809956}"/>
    <cellStyle name="Percent 4" xfId="165" xr:uid="{AD02319B-C40D-420B-8FB9-387134CFA11D}"/>
    <cellStyle name="Percent 5" xfId="166" xr:uid="{BE032EE1-5F48-4C01-AFE5-320F58B9DA24}"/>
    <cellStyle name="Procent" xfId="11" builtinId="5"/>
    <cellStyle name="Procent 2" xfId="167" xr:uid="{27E24F57-C991-4B6E-A841-6207E70906AC}"/>
    <cellStyle name="QR_Normal" xfId="239" xr:uid="{869306C2-8ED2-4AB3-818A-CDAD27555525}"/>
    <cellStyle name="Rubrik" xfId="183" builtinId="15" customBuiltin="1"/>
    <cellStyle name="Rubrik 1 2" xfId="168" xr:uid="{EC273D82-52FB-4BF9-A34B-455E650F1205}"/>
    <cellStyle name="Rubrik 1 3" xfId="169" xr:uid="{A4212052-2CC7-4124-9552-998C684B2006}"/>
    <cellStyle name="Rubrik 2 2" xfId="170" xr:uid="{4817D418-64E1-48FD-92D3-204BF48BBE91}"/>
    <cellStyle name="Rubrik 2 3" xfId="171" xr:uid="{EA92AD5F-34CB-467A-AA6F-DC06C815E332}"/>
    <cellStyle name="Rubrik 3 2" xfId="172" xr:uid="{E6A68488-DCB8-40E7-9176-8F77E570848B}"/>
    <cellStyle name="Rubrik 3 3" xfId="173" xr:uid="{539B5BBE-88F4-4F9A-B4C9-A55AC0563D6A}"/>
    <cellStyle name="Rubrik 4 2" xfId="174" xr:uid="{5A019DBC-5CC5-427D-B585-CD584C6479E9}"/>
    <cellStyle name="Rubrik 4 3" xfId="175" xr:uid="{D42404E7-F9CF-4444-8DBA-A54F00F736CB}"/>
    <cellStyle name="Rubrik 5" xfId="176" xr:uid="{8914FAEB-C98D-4DFD-8223-66A0E87A0A82}"/>
    <cellStyle name="Rubrik 6" xfId="177" xr:uid="{CE9D5EC6-B413-4953-8B5C-CDB4265C07BF}"/>
    <cellStyle name="SansReg" xfId="240" xr:uid="{5D92F787-A10A-4DAC-AC1F-1E75A2076E24}"/>
    <cellStyle name="Selittävä teksti" xfId="178" xr:uid="{9F902D38-7D0F-4CBA-BB69-5AE302114299}"/>
    <cellStyle name="Slutlinje" xfId="241" xr:uid="{633395EA-82DD-4BD2-B256-32FE63A21D5B}"/>
    <cellStyle name="Summa 2" xfId="179" xr:uid="{5BE85908-8CB1-4F6F-BF9A-62813613698D}"/>
    <cellStyle name="Summa 3" xfId="180" xr:uid="{36197F92-5758-47C7-A015-3B1C34706AD5}"/>
    <cellStyle name="Syöttö" xfId="181" xr:uid="{5E04F14B-500C-4097-AE9D-593E4DDCE56E}"/>
    <cellStyle name="Tabellinjer" xfId="242" xr:uid="{051AE3D7-BDE6-434A-8DA4-B7FE95CC5439}"/>
    <cellStyle name="Tarkistussolu" xfId="182" xr:uid="{5EC586BE-4342-415C-9F46-88045D80B5AF}"/>
    <cellStyle name="TblEnDecimal" xfId="243" xr:uid="{C06C1687-EAA2-45A7-8F2B-7781AE640CC0}"/>
    <cellStyle name="TblPostLinje" xfId="244" xr:uid="{2163B1E8-B45D-427D-AC52-A0A6356A4025}"/>
    <cellStyle name="TblTextFärg" xfId="245" xr:uid="{D2C92AAC-1FA8-44EE-A97E-924B0398A2FA}"/>
    <cellStyle name="TblUnderrubrik" xfId="246" xr:uid="{69395FA0-9AA3-4A6D-846B-A67DA4A9221A}"/>
    <cellStyle name="Title" xfId="197" xr:uid="{79D6164E-6572-48B3-AD64-F9525B13BA1E}"/>
    <cellStyle name="Total" xfId="184" xr:uid="{C4BEFA6D-D105-4BE6-902A-17600AD49253}"/>
    <cellStyle name="Tulostus" xfId="185" xr:uid="{CE4D3678-71ED-408F-B5F0-5FB353183F1C}"/>
    <cellStyle name="Tusental (0)_Blad1" xfId="186" xr:uid="{EA391888-3A30-40E9-8D83-4FA74139D4F9}"/>
    <cellStyle name="Underrubrik" xfId="247" xr:uid="{22D6B854-9073-45C8-B2C2-4425CF29758B}"/>
    <cellStyle name="Utdata 2" xfId="187" xr:uid="{90DC5E4D-2875-418A-A897-A2E6543E26AF}"/>
    <cellStyle name="Utdata 3" xfId="188" xr:uid="{89A0C449-721B-4026-A2A2-07C333C8FB51}"/>
    <cellStyle name="Valuta (0)_Blad1" xfId="189" xr:uid="{00B592EF-9439-4336-B532-2D971A468A95}"/>
    <cellStyle name="Varningstext" xfId="9" builtinId="11" hidden="1"/>
    <cellStyle name="Varningstext 2" xfId="190" xr:uid="{442E742A-2E31-47E9-BFDD-A05695A0D1F3}"/>
    <cellStyle name="Varningstext 3" xfId="191" xr:uid="{F786ACA1-D667-4422-B7DA-ED893DDC7565}"/>
    <cellStyle name="Varoitusteksti" xfId="192" xr:uid="{76CEF929-4112-4EFF-88A9-59FCE50F6E47}"/>
    <cellStyle name="Warning Text" xfId="193" xr:uid="{33F5FDE7-5891-467B-89D9-6C9463D7A6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onava">
  <a:themeElements>
    <a:clrScheme name="Bonava">
      <a:dk1>
        <a:sysClr val="windowText" lastClr="000000"/>
      </a:dk1>
      <a:lt1>
        <a:sysClr val="window" lastClr="FFFFFF"/>
      </a:lt1>
      <a:dk2>
        <a:srgbClr val="FEF38E"/>
      </a:dk2>
      <a:lt2>
        <a:srgbClr val="DAFFF5"/>
      </a:lt2>
      <a:accent1>
        <a:srgbClr val="8BECD1"/>
      </a:accent1>
      <a:accent2>
        <a:srgbClr val="022D21"/>
      </a:accent2>
      <a:accent3>
        <a:srgbClr val="CA895F"/>
      </a:accent3>
      <a:accent4>
        <a:srgbClr val="FBA82B"/>
      </a:accent4>
      <a:accent5>
        <a:srgbClr val="F6DACA"/>
      </a:accent5>
      <a:accent6>
        <a:srgbClr val="FF684D"/>
      </a:accent6>
      <a:hlink>
        <a:srgbClr val="022D21"/>
      </a:hlink>
      <a:folHlink>
        <a:srgbClr val="954F72"/>
      </a:folHlink>
    </a:clrScheme>
    <a:fontScheme name="Bonava">
      <a:majorFont>
        <a:latin typeface="Bonava Sans"/>
        <a:ea typeface=""/>
        <a:cs typeface=""/>
      </a:majorFont>
      <a:minorFont>
        <a:latin typeface="Bonava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>
      <a:srgbClr val="6EC2B3"/>
    </a:custClr>
    <a:custClr>
      <a:srgbClr val="8BCEC2"/>
    </a:custClr>
    <a:custClr>
      <a:srgbClr val="A8DAD1"/>
    </a:custClr>
    <a:custClr>
      <a:srgbClr val="C5E7E1"/>
    </a:custClr>
    <a:custClr>
      <a:srgbClr val="E2F3F0"/>
    </a:custClr>
    <a:custClr>
      <a:srgbClr val="013B2D"/>
    </a:custClr>
    <a:custClr>
      <a:srgbClr val="346257"/>
    </a:custClr>
    <a:custClr>
      <a:srgbClr val="678981"/>
    </a:custClr>
    <a:custClr>
      <a:srgbClr val="99B1AB"/>
    </a:custClr>
    <a:custClr>
      <a:srgbClr val="CCD8D5"/>
    </a:custClr>
    <a:custClr>
      <a:srgbClr val="926446"/>
    </a:custClr>
    <a:custClr>
      <a:srgbClr val="997B62"/>
    </a:custClr>
    <a:custClr>
      <a:srgbClr val="BEA290"/>
    </a:custClr>
    <a:custClr>
      <a:srgbClr val="D3C1B5"/>
    </a:custClr>
    <a:custClr>
      <a:srgbClr val="E9E0DA"/>
    </a:custClr>
    <a:custClr>
      <a:srgbClr val="940058"/>
    </a:custClr>
    <a:custClr>
      <a:srgbClr val="A93379"/>
    </a:custClr>
    <a:custClr>
      <a:srgbClr val="BF669B"/>
    </a:custClr>
    <a:custClr>
      <a:srgbClr val="D499BC"/>
    </a:custClr>
    <a:custClr>
      <a:srgbClr val="EACCDE"/>
    </a:custClr>
    <a:custClr>
      <a:srgbClr val="F8C7C8"/>
    </a:custClr>
    <a:custClr>
      <a:srgbClr val="F9D2D3"/>
    </a:custClr>
    <a:custClr>
      <a:srgbClr val="FBDDDE"/>
    </a:custClr>
    <a:custClr>
      <a:srgbClr val="FCE9E9"/>
    </a:custClr>
    <a:custClr>
      <a:srgbClr val="FEF4F4"/>
    </a:custClr>
    <a:custClr>
      <a:srgbClr val="FFF266"/>
    </a:custClr>
    <a:custClr>
      <a:srgbClr val="FFF585"/>
    </a:custClr>
    <a:custClr>
      <a:srgbClr val="FFF7A3"/>
    </a:custClr>
    <a:custClr>
      <a:srgbClr val="FFFAC2"/>
    </a:custClr>
    <a:custClr>
      <a:srgbClr val="FFFCE0"/>
    </a:custClr>
    <a:custClr>
      <a:srgbClr val="181716"/>
    </a:custClr>
    <a:custClr>
      <a:srgbClr val="575756"/>
    </a:custClr>
    <a:custClr>
      <a:srgbClr val="B1B2B3"/>
    </a:custClr>
    <a:custClr>
      <a:srgbClr val="C4C5C5"/>
    </a:custClr>
  </a:custClrLst>
  <a:extLst>
    <a:ext uri="{05A4C25C-085E-4340-85A3-A5531E510DB2}">
      <thm15:themeFamily xmlns:thm15="http://schemas.microsoft.com/office/thememl/2012/main" name="Bonava" id="{47829B1E-B077-4AB5-9F19-50831A68B48B}" vid="{921AC0B2-C31D-4FDB-BDB4-13AFE1AD417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86"/>
  <sheetViews>
    <sheetView tabSelected="1" topLeftCell="B1" zoomScale="85" zoomScaleNormal="85" workbookViewId="0">
      <selection activeCell="D7" sqref="D7"/>
    </sheetView>
  </sheetViews>
  <sheetFormatPr defaultColWidth="9" defaultRowHeight="15"/>
  <cols>
    <col min="1" max="1" width="2.75" style="52" customWidth="1"/>
    <col min="2" max="2" width="76.875" style="8" customWidth="1"/>
    <col min="3" max="3" width="71.375" style="8" customWidth="1"/>
    <col min="4" max="6" width="13.625" style="9" customWidth="1"/>
    <col min="7" max="7" width="13.625" style="52" customWidth="1"/>
    <col min="8" max="16384" width="9" style="52"/>
  </cols>
  <sheetData>
    <row r="1" spans="2:6">
      <c r="B1" s="2" t="s">
        <v>154</v>
      </c>
      <c r="C1" s="2" t="s">
        <v>154</v>
      </c>
      <c r="D1" s="3"/>
      <c r="E1" s="3"/>
      <c r="F1" s="3"/>
    </row>
    <row r="2" spans="2:6" ht="5.25" customHeight="1">
      <c r="B2" s="4"/>
      <c r="C2" s="4"/>
      <c r="D2" s="5"/>
      <c r="E2" s="5"/>
      <c r="F2" s="5"/>
    </row>
    <row r="3" spans="2:6">
      <c r="B3" s="6" t="s">
        <v>8</v>
      </c>
      <c r="C3" s="6" t="s">
        <v>9</v>
      </c>
      <c r="D3" s="7"/>
      <c r="E3" s="7"/>
      <c r="F3" s="7"/>
    </row>
    <row r="4" spans="2:6" ht="15" customHeight="1">
      <c r="B4" s="8" t="s">
        <v>10</v>
      </c>
      <c r="C4" s="8" t="s">
        <v>11</v>
      </c>
      <c r="D4" s="9">
        <v>2025</v>
      </c>
      <c r="E4" s="9">
        <v>2024</v>
      </c>
      <c r="F4" s="9">
        <v>2024</v>
      </c>
    </row>
    <row r="5" spans="2:6">
      <c r="B5" s="10"/>
      <c r="C5" s="10"/>
      <c r="D5" s="11" t="s">
        <v>167</v>
      </c>
      <c r="E5" s="11" t="str">
        <f>D5</f>
        <v>31 dec</v>
      </c>
      <c r="F5" s="11" t="s">
        <v>167</v>
      </c>
    </row>
    <row r="6" spans="2:6">
      <c r="B6" s="8" t="s">
        <v>12</v>
      </c>
      <c r="C6" s="8" t="s">
        <v>13</v>
      </c>
      <c r="D6" s="1">
        <v>6950</v>
      </c>
      <c r="E6" s="1">
        <v>7189</v>
      </c>
      <c r="F6" s="1">
        <v>7189</v>
      </c>
    </row>
    <row r="7" spans="2:6">
      <c r="B7" s="8" t="s">
        <v>14</v>
      </c>
      <c r="C7" s="8" t="s">
        <v>15</v>
      </c>
      <c r="D7" s="1">
        <v>21</v>
      </c>
      <c r="E7" s="1">
        <v>42</v>
      </c>
      <c r="F7" s="1">
        <v>42</v>
      </c>
    </row>
    <row r="8" spans="2:6">
      <c r="B8" s="8" t="s">
        <v>16</v>
      </c>
      <c r="C8" s="8" t="s">
        <v>17</v>
      </c>
      <c r="D8" s="1">
        <v>15647</v>
      </c>
      <c r="E8" s="1">
        <v>17254</v>
      </c>
      <c r="F8" s="1">
        <v>17254</v>
      </c>
    </row>
    <row r="9" spans="2:6">
      <c r="B9" s="12" t="s">
        <v>8</v>
      </c>
      <c r="C9" s="12" t="s">
        <v>9</v>
      </c>
      <c r="D9" s="13">
        <v>0.44600000000000001</v>
      </c>
      <c r="E9" s="13">
        <v>0.41899999999999998</v>
      </c>
      <c r="F9" s="13">
        <v>0.41899999999999998</v>
      </c>
    </row>
    <row r="11" spans="2:6">
      <c r="B11" s="6" t="s">
        <v>0</v>
      </c>
      <c r="C11" s="6" t="s">
        <v>1</v>
      </c>
      <c r="D11" s="7"/>
      <c r="E11" s="7"/>
      <c r="F11" s="7"/>
    </row>
    <row r="12" spans="2:6">
      <c r="B12" s="8" t="s">
        <v>2</v>
      </c>
      <c r="C12" s="8" t="s">
        <v>3</v>
      </c>
      <c r="D12" s="9">
        <v>2025</v>
      </c>
      <c r="E12" s="9">
        <v>2024</v>
      </c>
      <c r="F12" s="9">
        <v>2024</v>
      </c>
    </row>
    <row r="13" spans="2:6">
      <c r="B13" s="10"/>
      <c r="C13" s="10"/>
      <c r="D13" s="11" t="s">
        <v>167</v>
      </c>
      <c r="E13" s="11" t="s">
        <v>167</v>
      </c>
      <c r="F13" s="11" t="s">
        <v>167</v>
      </c>
    </row>
    <row r="14" spans="2:6">
      <c r="B14" s="8" t="s">
        <v>4</v>
      </c>
      <c r="C14" s="8" t="s">
        <v>5</v>
      </c>
      <c r="D14" s="1">
        <v>-89</v>
      </c>
      <c r="E14" s="54">
        <v>-518</v>
      </c>
      <c r="F14" s="1">
        <v>-518</v>
      </c>
    </row>
    <row r="15" spans="2:6">
      <c r="B15" s="10" t="s">
        <v>6</v>
      </c>
      <c r="C15" s="10" t="s">
        <v>7</v>
      </c>
      <c r="D15" s="14">
        <v>6933</v>
      </c>
      <c r="E15" s="55">
        <v>7143</v>
      </c>
      <c r="F15" s="14">
        <v>7143</v>
      </c>
    </row>
    <row r="16" spans="2:6">
      <c r="B16" s="12" t="s">
        <v>0</v>
      </c>
      <c r="C16" s="12" t="s">
        <v>1</v>
      </c>
      <c r="D16" s="13">
        <v>-1.2999999999999999E-2</v>
      </c>
      <c r="E16" s="13">
        <v>-7.2999999999999995E-2</v>
      </c>
      <c r="F16" s="13">
        <v>-7.2999999999999995E-2</v>
      </c>
    </row>
    <row r="18" spans="2:8">
      <c r="B18" s="6" t="s">
        <v>18</v>
      </c>
      <c r="C18" s="6" t="s">
        <v>19</v>
      </c>
      <c r="D18" s="7"/>
      <c r="E18" s="7"/>
      <c r="F18" s="7"/>
    </row>
    <row r="19" spans="2:8" ht="30">
      <c r="B19" s="15" t="s">
        <v>20</v>
      </c>
      <c r="C19" s="15" t="s">
        <v>21</v>
      </c>
      <c r="D19" s="9">
        <v>2025</v>
      </c>
      <c r="E19" s="9">
        <v>2024</v>
      </c>
      <c r="F19" s="9">
        <v>2024</v>
      </c>
    </row>
    <row r="20" spans="2:8">
      <c r="B20" s="10"/>
      <c r="C20" s="10"/>
      <c r="D20" s="11" t="s">
        <v>167</v>
      </c>
      <c r="E20" s="11" t="s">
        <v>167</v>
      </c>
      <c r="F20" s="11" t="s">
        <v>167</v>
      </c>
    </row>
    <row r="21" spans="2:8">
      <c r="B21" s="8" t="s">
        <v>22</v>
      </c>
      <c r="C21" s="8" t="s">
        <v>23</v>
      </c>
      <c r="D21" s="1">
        <v>-67</v>
      </c>
      <c r="E21" s="1">
        <v>-501</v>
      </c>
      <c r="F21" s="1">
        <v>-501</v>
      </c>
    </row>
    <row r="22" spans="2:8">
      <c r="B22" s="10" t="s">
        <v>24</v>
      </c>
      <c r="C22" s="10" t="s">
        <v>25</v>
      </c>
      <c r="D22" s="14">
        <v>339</v>
      </c>
      <c r="E22" s="14">
        <v>468</v>
      </c>
      <c r="F22" s="14">
        <v>468</v>
      </c>
    </row>
    <row r="23" spans="2:8">
      <c r="B23" s="8" t="s">
        <v>26</v>
      </c>
      <c r="C23" s="8" t="s">
        <v>27</v>
      </c>
      <c r="D23" s="16">
        <v>272</v>
      </c>
      <c r="E23" s="16">
        <v>-33</v>
      </c>
      <c r="F23" s="16">
        <v>-33</v>
      </c>
    </row>
    <row r="24" spans="2:8">
      <c r="B24" s="8" t="s">
        <v>28</v>
      </c>
      <c r="C24" s="8" t="s">
        <v>29</v>
      </c>
      <c r="D24" s="1">
        <v>10950</v>
      </c>
      <c r="E24" s="1">
        <v>12394</v>
      </c>
      <c r="F24" s="1">
        <v>12394</v>
      </c>
      <c r="H24" s="57"/>
    </row>
    <row r="25" spans="2:8">
      <c r="B25" s="12" t="s">
        <v>18</v>
      </c>
      <c r="C25" s="12" t="s">
        <v>19</v>
      </c>
      <c r="D25" s="13">
        <v>2.5000000000000001E-2</v>
      </c>
      <c r="E25" s="13">
        <v>-3.0000000000000001E-3</v>
      </c>
      <c r="F25" s="13">
        <v>-3.0000000000000001E-3</v>
      </c>
    </row>
    <row r="27" spans="2:8">
      <c r="B27" s="6" t="s">
        <v>30</v>
      </c>
      <c r="C27" s="6" t="s">
        <v>31</v>
      </c>
      <c r="D27" s="7"/>
      <c r="E27" s="7"/>
      <c r="F27" s="7"/>
    </row>
    <row r="28" spans="2:8" ht="30" customHeight="1">
      <c r="B28" s="15" t="s">
        <v>170</v>
      </c>
      <c r="C28" s="8" t="s">
        <v>171</v>
      </c>
      <c r="D28" s="9">
        <v>2025</v>
      </c>
      <c r="E28" s="9">
        <v>2024</v>
      </c>
      <c r="F28" s="9">
        <v>2024</v>
      </c>
    </row>
    <row r="29" spans="2:8">
      <c r="B29" s="48"/>
      <c r="C29" s="10"/>
      <c r="D29" s="11" t="s">
        <v>167</v>
      </c>
      <c r="E29" s="11" t="s">
        <v>167</v>
      </c>
      <c r="F29" s="11" t="s">
        <v>167</v>
      </c>
    </row>
    <row r="30" spans="2:8">
      <c r="B30" s="8" t="s">
        <v>32</v>
      </c>
      <c r="C30" s="8" t="s">
        <v>33</v>
      </c>
      <c r="D30" s="1">
        <v>7725</v>
      </c>
      <c r="E30" s="1">
        <v>8194</v>
      </c>
      <c r="F30" s="1">
        <v>8194</v>
      </c>
    </row>
    <row r="31" spans="2:8">
      <c r="B31" s="8" t="s">
        <v>34</v>
      </c>
      <c r="C31" s="8" t="s">
        <v>35</v>
      </c>
      <c r="D31" s="1">
        <v>10950</v>
      </c>
      <c r="E31" s="1">
        <v>12394</v>
      </c>
      <c r="F31" s="1">
        <v>12394</v>
      </c>
      <c r="G31" s="56"/>
    </row>
    <row r="32" spans="2:8">
      <c r="B32" s="12" t="s">
        <v>30</v>
      </c>
      <c r="C32" s="12" t="s">
        <v>31</v>
      </c>
      <c r="D32" s="17">
        <v>0.7</v>
      </c>
      <c r="E32" s="17">
        <v>0.7</v>
      </c>
      <c r="F32" s="17">
        <v>0.7</v>
      </c>
    </row>
    <row r="33" spans="2:7">
      <c r="B33" s="12"/>
      <c r="C33" s="12"/>
      <c r="D33" s="17"/>
      <c r="E33" s="17"/>
      <c r="F33" s="17"/>
    </row>
    <row r="34" spans="2:7">
      <c r="B34" s="6" t="s">
        <v>69</v>
      </c>
      <c r="C34" s="6" t="s">
        <v>70</v>
      </c>
      <c r="D34" s="18"/>
      <c r="E34" s="18"/>
      <c r="F34" s="18"/>
      <c r="G34" s="19"/>
    </row>
    <row r="35" spans="2:7" ht="30">
      <c r="B35" s="15" t="s">
        <v>71</v>
      </c>
      <c r="C35" s="15" t="s">
        <v>72</v>
      </c>
      <c r="D35" s="9">
        <v>2025</v>
      </c>
      <c r="E35" s="9">
        <v>2024</v>
      </c>
      <c r="F35" s="9">
        <v>2024</v>
      </c>
      <c r="G35" s="20"/>
    </row>
    <row r="36" spans="2:7">
      <c r="B36" s="10"/>
      <c r="C36" s="10"/>
      <c r="D36" s="11" t="s">
        <v>167</v>
      </c>
      <c r="E36" s="11" t="s">
        <v>167</v>
      </c>
      <c r="F36" s="11" t="s">
        <v>167</v>
      </c>
      <c r="G36" s="20"/>
    </row>
    <row r="37" spans="2:7">
      <c r="B37" s="8" t="s">
        <v>74</v>
      </c>
      <c r="C37" s="8" t="s">
        <v>75</v>
      </c>
      <c r="D37" s="21">
        <v>268</v>
      </c>
      <c r="E37" s="21">
        <v>286</v>
      </c>
      <c r="F37" s="21">
        <v>286</v>
      </c>
      <c r="G37" s="21"/>
    </row>
    <row r="38" spans="2:7">
      <c r="B38" s="8" t="s">
        <v>76</v>
      </c>
      <c r="C38" s="8" t="s">
        <v>77</v>
      </c>
      <c r="D38" s="21">
        <v>0</v>
      </c>
      <c r="E38" s="21">
        <v>0</v>
      </c>
      <c r="F38" s="21">
        <v>0</v>
      </c>
      <c r="G38" s="21"/>
    </row>
    <row r="39" spans="2:7">
      <c r="B39" s="8" t="s">
        <v>78</v>
      </c>
      <c r="C39" s="8" t="s">
        <v>79</v>
      </c>
      <c r="D39" s="21">
        <v>6568</v>
      </c>
      <c r="E39" s="21">
        <v>6565</v>
      </c>
      <c r="F39" s="22">
        <v>6565</v>
      </c>
      <c r="G39" s="22"/>
    </row>
    <row r="40" spans="2:7">
      <c r="B40" s="8" t="s">
        <v>80</v>
      </c>
      <c r="C40" s="8" t="s">
        <v>81</v>
      </c>
      <c r="D40" s="21">
        <v>727</v>
      </c>
      <c r="E40" s="21">
        <v>1007</v>
      </c>
      <c r="F40" s="21">
        <v>1007</v>
      </c>
      <c r="G40" s="21"/>
    </row>
    <row r="41" spans="2:7">
      <c r="B41" s="8" t="s">
        <v>82</v>
      </c>
      <c r="C41" s="8" t="s">
        <v>83</v>
      </c>
      <c r="D41" s="21">
        <v>2707</v>
      </c>
      <c r="E41" s="21">
        <v>3206</v>
      </c>
      <c r="F41" s="22">
        <v>3206</v>
      </c>
      <c r="G41" s="22"/>
    </row>
    <row r="42" spans="2:7">
      <c r="B42" s="23" t="s">
        <v>69</v>
      </c>
      <c r="C42" s="23" t="s">
        <v>84</v>
      </c>
      <c r="D42" s="24">
        <v>4856</v>
      </c>
      <c r="E42" s="24">
        <v>4651</v>
      </c>
      <c r="F42" s="25">
        <v>4651</v>
      </c>
      <c r="G42" s="26"/>
    </row>
    <row r="43" spans="2:7">
      <c r="B43" s="12"/>
      <c r="C43" s="12"/>
      <c r="D43" s="27"/>
      <c r="E43" s="27"/>
      <c r="F43" s="26"/>
      <c r="G43" s="26"/>
    </row>
    <row r="44" spans="2:7">
      <c r="B44" s="6" t="s">
        <v>85</v>
      </c>
      <c r="C44" s="6" t="s">
        <v>86</v>
      </c>
      <c r="D44" s="18"/>
      <c r="E44" s="18"/>
      <c r="F44" s="28"/>
      <c r="G44" s="26"/>
    </row>
    <row r="45" spans="2:7">
      <c r="B45" s="8" t="s">
        <v>87</v>
      </c>
      <c r="C45" s="8" t="s">
        <v>88</v>
      </c>
      <c r="D45" s="9">
        <v>2025</v>
      </c>
      <c r="E45" s="9">
        <v>2024</v>
      </c>
      <c r="F45" s="9">
        <v>2024</v>
      </c>
      <c r="G45" s="26"/>
    </row>
    <row r="46" spans="2:7">
      <c r="B46" s="10"/>
      <c r="C46" s="10"/>
      <c r="D46" s="11" t="s">
        <v>167</v>
      </c>
      <c r="E46" s="11" t="s">
        <v>167</v>
      </c>
      <c r="F46" s="11" t="s">
        <v>167</v>
      </c>
      <c r="G46" s="26"/>
    </row>
    <row r="47" spans="2:7">
      <c r="B47" s="8" t="s">
        <v>89</v>
      </c>
      <c r="C47" s="8" t="s">
        <v>90</v>
      </c>
      <c r="D47" s="22">
        <v>4856</v>
      </c>
      <c r="E47" s="22">
        <v>4651</v>
      </c>
      <c r="F47" s="22">
        <v>4651</v>
      </c>
      <c r="G47" s="26"/>
    </row>
    <row r="48" spans="2:7">
      <c r="B48" s="8" t="s">
        <v>91</v>
      </c>
      <c r="C48" s="8" t="s">
        <v>92</v>
      </c>
      <c r="D48" s="22">
        <v>2719</v>
      </c>
      <c r="E48" s="22">
        <v>2908</v>
      </c>
      <c r="F48" s="22">
        <v>2908</v>
      </c>
      <c r="G48" s="26"/>
    </row>
    <row r="49" spans="2:7">
      <c r="B49" s="12" t="s">
        <v>85</v>
      </c>
      <c r="C49" s="12" t="s">
        <v>86</v>
      </c>
      <c r="D49" s="29">
        <v>1.8</v>
      </c>
      <c r="E49" s="29">
        <v>1.6</v>
      </c>
      <c r="F49" s="30">
        <v>1.6</v>
      </c>
      <c r="G49" s="26"/>
    </row>
    <row r="50" spans="2:7">
      <c r="B50" s="12"/>
      <c r="C50" s="12"/>
      <c r="D50" s="29"/>
      <c r="E50" s="29"/>
      <c r="F50" s="30"/>
      <c r="G50" s="26"/>
    </row>
    <row r="51" spans="2:7">
      <c r="B51" s="6" t="s">
        <v>93</v>
      </c>
      <c r="C51" s="6" t="s">
        <v>94</v>
      </c>
      <c r="D51" s="18"/>
      <c r="E51" s="18"/>
      <c r="F51" s="18"/>
      <c r="G51" s="26"/>
    </row>
    <row r="52" spans="2:7" ht="30">
      <c r="B52" s="15" t="s">
        <v>95</v>
      </c>
      <c r="C52" s="15" t="s">
        <v>96</v>
      </c>
      <c r="D52" s="9">
        <v>2025</v>
      </c>
      <c r="E52" s="9">
        <v>2024</v>
      </c>
      <c r="F52" s="9">
        <v>2024</v>
      </c>
      <c r="G52" s="26"/>
    </row>
    <row r="53" spans="2:7">
      <c r="B53" s="31"/>
      <c r="C53" s="31"/>
      <c r="D53" s="11" t="s">
        <v>167</v>
      </c>
      <c r="E53" s="11" t="s">
        <v>167</v>
      </c>
      <c r="F53" s="11" t="s">
        <v>167</v>
      </c>
      <c r="G53" s="26"/>
    </row>
    <row r="54" spans="2:7">
      <c r="B54" s="8" t="s">
        <v>97</v>
      </c>
      <c r="C54" s="8" t="s">
        <v>98</v>
      </c>
      <c r="D54" s="22">
        <v>103</v>
      </c>
      <c r="E54" s="22">
        <v>591</v>
      </c>
      <c r="F54" s="22">
        <v>591</v>
      </c>
      <c r="G54" s="26"/>
    </row>
    <row r="55" spans="2:7">
      <c r="B55" s="8" t="s">
        <v>99</v>
      </c>
      <c r="C55" s="8" t="s">
        <v>100</v>
      </c>
      <c r="D55" s="22">
        <v>500</v>
      </c>
      <c r="E55" s="22">
        <v>57</v>
      </c>
      <c r="F55" s="22">
        <v>57</v>
      </c>
      <c r="G55" s="26"/>
    </row>
    <row r="56" spans="2:7">
      <c r="B56" s="10" t="s">
        <v>157</v>
      </c>
      <c r="C56" s="10" t="s">
        <v>159</v>
      </c>
      <c r="D56" s="32">
        <v>209</v>
      </c>
      <c r="E56" s="32">
        <v>575</v>
      </c>
      <c r="F56" s="32">
        <v>575</v>
      </c>
      <c r="G56" s="26"/>
    </row>
    <row r="57" spans="2:7">
      <c r="B57" s="12" t="s">
        <v>101</v>
      </c>
      <c r="C57" s="12" t="s">
        <v>102</v>
      </c>
      <c r="D57" s="27">
        <v>812</v>
      </c>
      <c r="E57" s="27">
        <v>1224</v>
      </c>
      <c r="F57" s="27">
        <v>1224</v>
      </c>
      <c r="G57" s="26"/>
    </row>
    <row r="58" spans="2:7">
      <c r="B58" s="8" t="s">
        <v>103</v>
      </c>
      <c r="C58" s="8" t="s">
        <v>104</v>
      </c>
      <c r="D58" s="22">
        <v>2357</v>
      </c>
      <c r="E58" s="22">
        <v>2719</v>
      </c>
      <c r="F58" s="22">
        <v>2719</v>
      </c>
      <c r="G58" s="26"/>
    </row>
    <row r="59" spans="2:7">
      <c r="B59" s="10" t="s">
        <v>105</v>
      </c>
      <c r="C59" s="10" t="s">
        <v>106</v>
      </c>
      <c r="D59" s="32">
        <v>449</v>
      </c>
      <c r="E59" s="32">
        <v>1021</v>
      </c>
      <c r="F59" s="32">
        <v>1021</v>
      </c>
      <c r="G59" s="26"/>
    </row>
    <row r="60" spans="2:7">
      <c r="B60" s="12" t="s">
        <v>107</v>
      </c>
      <c r="C60" s="12" t="s">
        <v>108</v>
      </c>
      <c r="D60" s="27">
        <v>2806</v>
      </c>
      <c r="E60" s="27">
        <v>3739</v>
      </c>
      <c r="F60" s="27">
        <v>3739</v>
      </c>
      <c r="G60" s="26"/>
    </row>
    <row r="61" spans="2:7">
      <c r="B61" s="33" t="s">
        <v>158</v>
      </c>
      <c r="C61" s="33" t="s">
        <v>160</v>
      </c>
      <c r="D61" s="53">
        <v>725</v>
      </c>
      <c r="E61" s="53">
        <v>393</v>
      </c>
      <c r="F61" s="53">
        <v>393</v>
      </c>
      <c r="G61" s="26"/>
    </row>
    <row r="62" spans="2:7">
      <c r="B62" s="34" t="s">
        <v>91</v>
      </c>
      <c r="C62" s="34" t="s">
        <v>92</v>
      </c>
      <c r="D62" s="35">
        <v>2719</v>
      </c>
      <c r="E62" s="35">
        <v>2908</v>
      </c>
      <c r="F62" s="35">
        <v>2908</v>
      </c>
      <c r="G62" s="26"/>
    </row>
    <row r="63" spans="2:7">
      <c r="B63" s="8" t="s">
        <v>109</v>
      </c>
      <c r="C63" s="8" t="s">
        <v>110</v>
      </c>
      <c r="D63" s="21">
        <v>98</v>
      </c>
      <c r="E63" s="21">
        <v>160</v>
      </c>
      <c r="F63" s="21">
        <v>160</v>
      </c>
      <c r="G63" s="26"/>
    </row>
    <row r="64" spans="2:7">
      <c r="B64" s="23" t="s">
        <v>93</v>
      </c>
      <c r="C64" s="23" t="s">
        <v>94</v>
      </c>
      <c r="D64" s="25">
        <v>2816</v>
      </c>
      <c r="E64" s="25">
        <v>3068</v>
      </c>
      <c r="F64" s="25">
        <v>3068</v>
      </c>
      <c r="G64" s="26"/>
    </row>
    <row r="65" spans="2:8">
      <c r="B65" s="12"/>
      <c r="C65" s="12"/>
      <c r="D65" s="29"/>
      <c r="E65" s="29"/>
      <c r="F65" s="30"/>
      <c r="G65" s="26"/>
    </row>
    <row r="66" spans="2:8">
      <c r="B66" s="6" t="s">
        <v>36</v>
      </c>
      <c r="C66" s="6" t="s">
        <v>37</v>
      </c>
      <c r="D66" s="7"/>
      <c r="E66" s="7"/>
      <c r="F66" s="7"/>
    </row>
    <row r="67" spans="2:8">
      <c r="B67" s="8" t="s">
        <v>166</v>
      </c>
      <c r="C67" s="8" t="s">
        <v>38</v>
      </c>
      <c r="D67" s="9">
        <v>2025</v>
      </c>
      <c r="E67" s="9">
        <v>2024</v>
      </c>
      <c r="F67" s="9">
        <v>2024</v>
      </c>
    </row>
    <row r="68" spans="2:8">
      <c r="B68" s="10"/>
      <c r="C68" s="10"/>
      <c r="D68" s="11" t="s">
        <v>167</v>
      </c>
      <c r="E68" s="11" t="s">
        <v>167</v>
      </c>
      <c r="F68" s="11" t="s">
        <v>167</v>
      </c>
    </row>
    <row r="69" spans="2:8">
      <c r="B69" s="8" t="s">
        <v>39</v>
      </c>
      <c r="C69" s="8" t="s">
        <v>40</v>
      </c>
      <c r="D69" s="1">
        <v>2816</v>
      </c>
      <c r="E69" s="1">
        <v>3068</v>
      </c>
      <c r="F69" s="1">
        <v>3068</v>
      </c>
    </row>
    <row r="70" spans="2:8">
      <c r="B70" s="8" t="s">
        <v>12</v>
      </c>
      <c r="C70" s="8" t="s">
        <v>13</v>
      </c>
      <c r="D70" s="1">
        <v>6950</v>
      </c>
      <c r="E70" s="1">
        <v>7189</v>
      </c>
      <c r="F70" s="1">
        <v>7189</v>
      </c>
    </row>
    <row r="71" spans="2:8">
      <c r="B71" s="12" t="s">
        <v>36</v>
      </c>
      <c r="C71" s="12" t="s">
        <v>41</v>
      </c>
      <c r="D71" s="36">
        <v>0.4</v>
      </c>
      <c r="E71" s="36">
        <v>0.4</v>
      </c>
      <c r="F71" s="36">
        <v>0.4</v>
      </c>
    </row>
    <row r="73" spans="2:8">
      <c r="B73" s="6" t="s">
        <v>42</v>
      </c>
      <c r="C73" s="6" t="s">
        <v>43</v>
      </c>
      <c r="D73" s="7"/>
      <c r="E73" s="7"/>
      <c r="F73" s="7"/>
      <c r="H73" s="21"/>
    </row>
    <row r="74" spans="2:8">
      <c r="D74" s="9">
        <v>2025</v>
      </c>
      <c r="E74" s="9">
        <v>2024</v>
      </c>
      <c r="F74" s="9">
        <v>2024</v>
      </c>
      <c r="H74" s="21"/>
    </row>
    <row r="75" spans="2:8">
      <c r="B75" s="10"/>
      <c r="C75" s="10"/>
      <c r="D75" s="11" t="s">
        <v>167</v>
      </c>
      <c r="E75" s="11" t="s">
        <v>167</v>
      </c>
      <c r="F75" s="11" t="s">
        <v>167</v>
      </c>
      <c r="H75" s="21"/>
    </row>
    <row r="76" spans="2:8">
      <c r="B76" s="8" t="s">
        <v>44</v>
      </c>
      <c r="C76" s="8" t="s">
        <v>45</v>
      </c>
      <c r="D76" s="1">
        <v>2835</v>
      </c>
      <c r="E76" s="1">
        <v>2913</v>
      </c>
      <c r="F76" s="1">
        <v>2913</v>
      </c>
    </row>
    <row r="77" spans="2:8">
      <c r="B77" s="10" t="s">
        <v>46</v>
      </c>
      <c r="C77" s="8" t="s">
        <v>47</v>
      </c>
      <c r="D77" s="14">
        <v>804</v>
      </c>
      <c r="E77" s="14">
        <v>1397</v>
      </c>
      <c r="F77" s="14">
        <v>1397</v>
      </c>
    </row>
    <row r="78" spans="2:8">
      <c r="B78" s="8" t="s">
        <v>26</v>
      </c>
      <c r="C78" s="37" t="s">
        <v>27</v>
      </c>
      <c r="D78" s="1">
        <v>3639</v>
      </c>
      <c r="E78" s="1">
        <v>4310</v>
      </c>
      <c r="F78" s="1">
        <v>4310</v>
      </c>
    </row>
    <row r="79" spans="2:8">
      <c r="B79" s="8" t="s">
        <v>48</v>
      </c>
      <c r="C79" s="8" t="s">
        <v>49</v>
      </c>
      <c r="D79" s="1">
        <v>15647</v>
      </c>
      <c r="E79" s="1">
        <v>17254</v>
      </c>
      <c r="F79" s="1">
        <v>17254</v>
      </c>
    </row>
    <row r="80" spans="2:8">
      <c r="B80" s="12" t="s">
        <v>50</v>
      </c>
      <c r="C80" s="12" t="s">
        <v>43</v>
      </c>
      <c r="D80" s="13">
        <v>0.23300000000000001</v>
      </c>
      <c r="E80" s="13">
        <v>0.25</v>
      </c>
      <c r="F80" s="13">
        <v>0.25</v>
      </c>
    </row>
    <row r="81" spans="2:8">
      <c r="D81" s="38"/>
      <c r="E81" s="38"/>
      <c r="F81" s="38"/>
    </row>
    <row r="82" spans="2:8">
      <c r="B82" s="6" t="s">
        <v>51</v>
      </c>
      <c r="C82" s="6" t="s">
        <v>52</v>
      </c>
      <c r="D82" s="7"/>
      <c r="E82" s="7"/>
      <c r="F82" s="7"/>
    </row>
    <row r="83" spans="2:8" ht="30.75" customHeight="1">
      <c r="B83" s="15" t="s">
        <v>172</v>
      </c>
      <c r="C83" s="15" t="s">
        <v>173</v>
      </c>
      <c r="D83" s="9">
        <v>2025</v>
      </c>
      <c r="E83" s="9">
        <v>2024</v>
      </c>
      <c r="F83" s="9">
        <v>2024</v>
      </c>
    </row>
    <row r="84" spans="2:8">
      <c r="B84" s="10"/>
      <c r="C84" s="10"/>
      <c r="D84" s="11" t="s">
        <v>167</v>
      </c>
      <c r="E84" s="11" t="s">
        <v>167</v>
      </c>
      <c r="F84" s="11" t="s">
        <v>167</v>
      </c>
    </row>
    <row r="85" spans="2:8" s="39" customFormat="1">
      <c r="B85" s="8" t="s">
        <v>53</v>
      </c>
      <c r="C85" s="8" t="s">
        <v>54</v>
      </c>
      <c r="D85" s="1">
        <v>-67</v>
      </c>
      <c r="E85" s="1">
        <v>-501</v>
      </c>
      <c r="F85" s="1">
        <v>-501</v>
      </c>
      <c r="G85" s="52"/>
    </row>
    <row r="86" spans="2:8">
      <c r="B86" s="10" t="s">
        <v>55</v>
      </c>
      <c r="C86" s="10" t="s">
        <v>56</v>
      </c>
      <c r="D86" s="40">
        <v>613</v>
      </c>
      <c r="E86" s="40">
        <v>-571</v>
      </c>
      <c r="F86" s="40">
        <v>-571</v>
      </c>
    </row>
    <row r="87" spans="2:8">
      <c r="B87" s="8" t="s">
        <v>26</v>
      </c>
      <c r="C87" s="8" t="s">
        <v>27</v>
      </c>
      <c r="D87" s="16">
        <v>546</v>
      </c>
      <c r="E87" s="16">
        <v>70</v>
      </c>
      <c r="F87" s="16">
        <v>70</v>
      </c>
    </row>
    <row r="88" spans="2:8">
      <c r="B88" s="12" t="s">
        <v>51</v>
      </c>
      <c r="C88" s="12" t="s">
        <v>52</v>
      </c>
      <c r="D88" s="41">
        <v>0.9</v>
      </c>
      <c r="E88" s="41">
        <v>0.1</v>
      </c>
      <c r="F88" s="41">
        <v>0.1</v>
      </c>
    </row>
    <row r="89" spans="2:8">
      <c r="B89" s="12"/>
      <c r="C89" s="12"/>
      <c r="D89" s="42"/>
      <c r="E89" s="42"/>
      <c r="F89" s="41"/>
      <c r="G89" s="30"/>
    </row>
    <row r="90" spans="2:8">
      <c r="B90" s="6" t="s">
        <v>57</v>
      </c>
      <c r="C90" s="6" t="s">
        <v>58</v>
      </c>
      <c r="D90" s="7"/>
      <c r="E90" s="7"/>
      <c r="F90" s="7"/>
    </row>
    <row r="91" spans="2:8">
      <c r="B91" s="8" t="s">
        <v>59</v>
      </c>
      <c r="C91" s="8" t="s">
        <v>60</v>
      </c>
      <c r="D91" s="9">
        <v>2025</v>
      </c>
      <c r="E91" s="9">
        <v>2024</v>
      </c>
      <c r="F91" s="9">
        <v>2024</v>
      </c>
      <c r="H91" s="21"/>
    </row>
    <row r="92" spans="2:8">
      <c r="B92" s="10"/>
      <c r="C92" s="10"/>
      <c r="D92" s="11" t="s">
        <v>167</v>
      </c>
      <c r="E92" s="11" t="s">
        <v>167</v>
      </c>
      <c r="F92" s="11" t="s">
        <v>167</v>
      </c>
    </row>
    <row r="93" spans="2:8">
      <c r="B93" s="8" t="s">
        <v>12</v>
      </c>
      <c r="C93" s="8" t="s">
        <v>13</v>
      </c>
      <c r="D93" s="1">
        <v>6950</v>
      </c>
      <c r="E93" s="1">
        <v>7189</v>
      </c>
      <c r="F93" s="1">
        <v>7189</v>
      </c>
    </row>
    <row r="94" spans="2:8">
      <c r="B94" s="8" t="s">
        <v>61</v>
      </c>
      <c r="C94" s="8" t="s">
        <v>17</v>
      </c>
      <c r="D94" s="1">
        <v>15647</v>
      </c>
      <c r="E94" s="1">
        <v>17254</v>
      </c>
      <c r="F94" s="1">
        <v>17254</v>
      </c>
    </row>
    <row r="95" spans="2:8">
      <c r="B95" s="12" t="s">
        <v>57</v>
      </c>
      <c r="C95" s="12" t="s">
        <v>58</v>
      </c>
      <c r="D95" s="43">
        <v>0.44400000000000001</v>
      </c>
      <c r="E95" s="43">
        <v>0.41699999999999998</v>
      </c>
      <c r="F95" s="43">
        <v>0.41699999999999998</v>
      </c>
    </row>
    <row r="96" spans="2:8">
      <c r="D96" s="38"/>
      <c r="E96" s="38"/>
      <c r="F96" s="38"/>
    </row>
    <row r="97" spans="2:8">
      <c r="B97" s="6" t="s">
        <v>62</v>
      </c>
      <c r="C97" s="6" t="s">
        <v>63</v>
      </c>
      <c r="D97" s="7"/>
      <c r="E97" s="7"/>
      <c r="F97" s="7"/>
      <c r="H97" s="21"/>
    </row>
    <row r="98" spans="2:8">
      <c r="B98" s="8" t="s">
        <v>64</v>
      </c>
      <c r="C98" s="8" t="s">
        <v>65</v>
      </c>
      <c r="D98" s="9">
        <v>2025</v>
      </c>
      <c r="E98" s="9">
        <v>2024</v>
      </c>
      <c r="F98" s="9">
        <v>2024</v>
      </c>
      <c r="H98" s="21"/>
    </row>
    <row r="99" spans="2:8">
      <c r="B99" s="10"/>
      <c r="C99" s="10"/>
      <c r="D99" s="11" t="s">
        <v>167</v>
      </c>
      <c r="E99" s="11" t="s">
        <v>167</v>
      </c>
      <c r="F99" s="11" t="s">
        <v>167</v>
      </c>
      <c r="H99" s="21"/>
    </row>
    <row r="100" spans="2:8">
      <c r="B100" s="8" t="s">
        <v>48</v>
      </c>
      <c r="C100" s="8" t="s">
        <v>66</v>
      </c>
      <c r="D100" s="1">
        <v>15647</v>
      </c>
      <c r="E100" s="1">
        <v>17254</v>
      </c>
      <c r="F100" s="1">
        <v>17254</v>
      </c>
      <c r="G100" s="21"/>
      <c r="H100" s="21"/>
    </row>
    <row r="101" spans="2:8">
      <c r="B101" s="10" t="s">
        <v>67</v>
      </c>
      <c r="C101" s="10" t="s">
        <v>68</v>
      </c>
      <c r="D101" s="14">
        <v>5058</v>
      </c>
      <c r="E101" s="14">
        <v>5755</v>
      </c>
      <c r="F101" s="14">
        <v>5755</v>
      </c>
      <c r="H101" s="21"/>
    </row>
    <row r="102" spans="2:8">
      <c r="B102" s="12" t="s">
        <v>62</v>
      </c>
      <c r="C102" s="12" t="s">
        <v>63</v>
      </c>
      <c r="D102" s="44">
        <v>10589</v>
      </c>
      <c r="E102" s="44">
        <v>11499</v>
      </c>
      <c r="F102" s="44">
        <v>11499</v>
      </c>
      <c r="H102" s="21"/>
    </row>
    <row r="103" spans="2:8">
      <c r="D103" s="38"/>
      <c r="E103" s="38"/>
      <c r="F103" s="38"/>
      <c r="H103" s="21"/>
    </row>
    <row r="104" spans="2:8">
      <c r="B104" s="2" t="s">
        <v>155</v>
      </c>
      <c r="C104" s="2" t="s">
        <v>156</v>
      </c>
      <c r="D104" s="3"/>
      <c r="E104" s="3"/>
      <c r="F104" s="3"/>
      <c r="H104" s="21"/>
    </row>
    <row r="105" spans="2:8">
      <c r="H105" s="21"/>
    </row>
    <row r="106" spans="2:8">
      <c r="B106" s="45" t="s">
        <v>0</v>
      </c>
      <c r="C106" s="45" t="s">
        <v>1</v>
      </c>
      <c r="D106" s="46"/>
      <c r="E106" s="46"/>
      <c r="F106" s="46"/>
      <c r="H106" s="21"/>
    </row>
    <row r="107" spans="2:8">
      <c r="B107" s="8" t="s">
        <v>186</v>
      </c>
      <c r="C107" s="8" t="s">
        <v>3</v>
      </c>
      <c r="D107" s="9">
        <v>2025</v>
      </c>
      <c r="E107" s="9">
        <v>2024</v>
      </c>
      <c r="F107" s="9">
        <v>2024</v>
      </c>
      <c r="H107" s="21"/>
    </row>
    <row r="108" spans="2:8">
      <c r="B108" s="10"/>
      <c r="C108" s="10"/>
      <c r="D108" s="11" t="s">
        <v>167</v>
      </c>
      <c r="E108" s="11" t="s">
        <v>167</v>
      </c>
      <c r="F108" s="11" t="s">
        <v>167</v>
      </c>
      <c r="H108" s="21"/>
    </row>
    <row r="109" spans="2:8">
      <c r="B109" s="8" t="s">
        <v>4</v>
      </c>
      <c r="C109" s="8" t="s">
        <v>5</v>
      </c>
      <c r="D109" s="1">
        <v>52</v>
      </c>
      <c r="E109" s="1">
        <v>-288</v>
      </c>
      <c r="F109" s="1">
        <v>-288</v>
      </c>
      <c r="H109" s="21"/>
    </row>
    <row r="110" spans="2:8">
      <c r="B110" s="10" t="s">
        <v>6</v>
      </c>
      <c r="C110" s="10" t="s">
        <v>7</v>
      </c>
      <c r="D110" s="14">
        <v>6933</v>
      </c>
      <c r="E110" s="14">
        <v>7143</v>
      </c>
      <c r="F110" s="14">
        <v>7143</v>
      </c>
      <c r="H110" s="21"/>
    </row>
    <row r="111" spans="2:8">
      <c r="B111" s="12" t="s">
        <v>0</v>
      </c>
      <c r="C111" s="12" t="s">
        <v>1</v>
      </c>
      <c r="D111" s="13">
        <v>7.0000000000000001E-3</v>
      </c>
      <c r="E111" s="13">
        <v>-4.031919361612768E-2</v>
      </c>
      <c r="F111" s="13">
        <f>F109/F110</f>
        <v>-4.031919361612768E-2</v>
      </c>
      <c r="H111" s="21"/>
    </row>
    <row r="112" spans="2:8">
      <c r="H112" s="21"/>
    </row>
    <row r="113" spans="2:8">
      <c r="B113" s="45" t="s">
        <v>18</v>
      </c>
      <c r="C113" s="45" t="s">
        <v>19</v>
      </c>
      <c r="D113" s="46"/>
      <c r="E113" s="46"/>
      <c r="F113" s="46"/>
      <c r="H113" s="21"/>
    </row>
    <row r="114" spans="2:8" ht="30">
      <c r="B114" s="15" t="s">
        <v>20</v>
      </c>
      <c r="C114" s="15" t="s">
        <v>21</v>
      </c>
      <c r="D114" s="9">
        <v>2025</v>
      </c>
      <c r="E114" s="9">
        <v>2024</v>
      </c>
      <c r="F114" s="9">
        <v>2024</v>
      </c>
      <c r="H114" s="21"/>
    </row>
    <row r="115" spans="2:8">
      <c r="B115" s="10"/>
      <c r="C115" s="10"/>
      <c r="D115" s="11" t="s">
        <v>167</v>
      </c>
      <c r="E115" s="11" t="s">
        <v>167</v>
      </c>
      <c r="F115" s="11" t="s">
        <v>167</v>
      </c>
      <c r="H115" s="21"/>
    </row>
    <row r="116" spans="2:8">
      <c r="B116" s="8" t="s">
        <v>22</v>
      </c>
      <c r="C116" s="8" t="s">
        <v>23</v>
      </c>
      <c r="D116" s="1">
        <v>119</v>
      </c>
      <c r="E116" s="1">
        <v>-198</v>
      </c>
      <c r="F116" s="1">
        <v>-198</v>
      </c>
      <c r="G116" s="21"/>
      <c r="H116" s="21"/>
    </row>
    <row r="117" spans="2:8">
      <c r="B117" s="10" t="s">
        <v>24</v>
      </c>
      <c r="C117" s="10" t="s">
        <v>25</v>
      </c>
      <c r="D117" s="14">
        <v>339</v>
      </c>
      <c r="E117" s="14">
        <v>468</v>
      </c>
      <c r="F117" s="14">
        <v>468</v>
      </c>
      <c r="H117" s="21"/>
    </row>
    <row r="118" spans="2:8">
      <c r="B118" s="8" t="s">
        <v>26</v>
      </c>
      <c r="C118" s="8" t="s">
        <v>27</v>
      </c>
      <c r="D118" s="16">
        <v>458</v>
      </c>
      <c r="E118" s="16">
        <v>270</v>
      </c>
      <c r="F118" s="16">
        <v>270</v>
      </c>
      <c r="H118" s="21"/>
    </row>
    <row r="119" spans="2:8">
      <c r="B119" s="8" t="s">
        <v>28</v>
      </c>
      <c r="C119" s="8" t="s">
        <v>29</v>
      </c>
      <c r="D119" s="1">
        <v>10950</v>
      </c>
      <c r="E119" s="1">
        <v>12394</v>
      </c>
      <c r="F119" s="1">
        <v>12394</v>
      </c>
      <c r="H119" s="21"/>
    </row>
    <row r="120" spans="2:8">
      <c r="B120" s="12" t="s">
        <v>18</v>
      </c>
      <c r="C120" s="12" t="s">
        <v>19</v>
      </c>
      <c r="D120" s="13">
        <v>4.2000000000000003E-2</v>
      </c>
      <c r="E120" s="13">
        <v>2.1999999999999999E-2</v>
      </c>
      <c r="F120" s="13">
        <v>2.1999999999999999E-2</v>
      </c>
      <c r="H120" s="21"/>
    </row>
    <row r="121" spans="2:8">
      <c r="D121" s="38"/>
      <c r="E121" s="38"/>
      <c r="F121" s="38"/>
      <c r="H121" s="21"/>
    </row>
    <row r="122" spans="2:8">
      <c r="B122" s="2" t="s">
        <v>154</v>
      </c>
      <c r="C122" s="2" t="s">
        <v>154</v>
      </c>
      <c r="D122" s="3"/>
      <c r="E122" s="3"/>
      <c r="F122" s="3"/>
      <c r="G122" s="3"/>
      <c r="H122" s="21"/>
    </row>
    <row r="123" spans="2:8">
      <c r="B123" s="52"/>
      <c r="C123" s="52"/>
      <c r="H123" s="21"/>
    </row>
    <row r="124" spans="2:8">
      <c r="B124" s="6" t="s">
        <v>161</v>
      </c>
      <c r="C124" s="6" t="s">
        <v>183</v>
      </c>
      <c r="D124" s="18"/>
      <c r="E124" s="18"/>
      <c r="F124" s="18"/>
      <c r="G124" s="18"/>
      <c r="H124" s="21"/>
    </row>
    <row r="125" spans="2:8">
      <c r="B125" s="15" t="s">
        <v>168</v>
      </c>
      <c r="C125" s="15" t="s">
        <v>180</v>
      </c>
      <c r="D125" s="52">
        <v>2025</v>
      </c>
      <c r="E125" s="52">
        <v>2024</v>
      </c>
      <c r="F125" s="52">
        <v>2025</v>
      </c>
      <c r="G125" s="52">
        <v>2024</v>
      </c>
      <c r="H125" s="21"/>
    </row>
    <row r="126" spans="2:8">
      <c r="B126" s="10"/>
      <c r="C126" s="10"/>
      <c r="D126" s="58" t="s">
        <v>190</v>
      </c>
      <c r="E126" s="58" t="s">
        <v>190</v>
      </c>
      <c r="F126" s="58" t="s">
        <v>73</v>
      </c>
      <c r="G126" s="58" t="s">
        <v>73</v>
      </c>
      <c r="H126" s="21"/>
    </row>
    <row r="127" spans="2:8">
      <c r="B127" s="8" t="s">
        <v>113</v>
      </c>
      <c r="C127" s="8" t="s">
        <v>114</v>
      </c>
      <c r="D127" s="21">
        <v>3252</v>
      </c>
      <c r="E127" s="21">
        <v>3144</v>
      </c>
      <c r="F127" s="21">
        <v>7725</v>
      </c>
      <c r="G127" s="21">
        <v>8194</v>
      </c>
      <c r="H127" s="21"/>
    </row>
    <row r="128" spans="2:8">
      <c r="B128" s="8" t="s">
        <v>115</v>
      </c>
      <c r="C128" s="8" t="s">
        <v>116</v>
      </c>
      <c r="D128" s="9">
        <v>493</v>
      </c>
      <c r="E128" s="21">
        <v>462</v>
      </c>
      <c r="F128" s="21">
        <v>987</v>
      </c>
      <c r="G128" s="21">
        <v>680</v>
      </c>
      <c r="H128" s="21"/>
    </row>
    <row r="129" spans="2:8">
      <c r="B129" s="12" t="s">
        <v>161</v>
      </c>
      <c r="C129" s="12" t="s">
        <v>122</v>
      </c>
      <c r="D129" s="47">
        <v>0.152</v>
      </c>
      <c r="E129" s="47">
        <v>0.14699999999999999</v>
      </c>
      <c r="F129" s="47">
        <v>0.128</v>
      </c>
      <c r="G129" s="47">
        <f>G128/G127</f>
        <v>8.2987551867219914E-2</v>
      </c>
      <c r="H129" s="21"/>
    </row>
    <row r="130" spans="2:8">
      <c r="G130" s="9"/>
      <c r="H130" s="21"/>
    </row>
    <row r="131" spans="2:8">
      <c r="B131" s="6" t="s">
        <v>184</v>
      </c>
      <c r="C131" s="6" t="s">
        <v>185</v>
      </c>
      <c r="D131" s="18"/>
      <c r="E131" s="18"/>
      <c r="F131" s="18"/>
      <c r="G131" s="18"/>
      <c r="H131" s="21"/>
    </row>
    <row r="132" spans="2:8" ht="16.5" customHeight="1">
      <c r="B132" s="15" t="s">
        <v>169</v>
      </c>
      <c r="C132" s="15" t="s">
        <v>181</v>
      </c>
      <c r="D132" s="52">
        <v>2025</v>
      </c>
      <c r="E132" s="52">
        <v>2024</v>
      </c>
      <c r="F132" s="52">
        <v>2025</v>
      </c>
      <c r="G132" s="52">
        <v>2024</v>
      </c>
      <c r="H132" s="21"/>
    </row>
    <row r="133" spans="2:8">
      <c r="B133" s="48"/>
      <c r="C133" s="48"/>
      <c r="D133" s="58" t="s">
        <v>190</v>
      </c>
      <c r="E133" s="58" t="s">
        <v>190</v>
      </c>
      <c r="F133" s="58" t="s">
        <v>73</v>
      </c>
      <c r="G133" s="58" t="s">
        <v>73</v>
      </c>
      <c r="H133" s="21"/>
    </row>
    <row r="134" spans="2:8">
      <c r="B134" s="8" t="s">
        <v>113</v>
      </c>
      <c r="C134" s="8" t="s">
        <v>114</v>
      </c>
      <c r="D134" s="21">
        <v>3252</v>
      </c>
      <c r="E134" s="21">
        <v>3144</v>
      </c>
      <c r="F134" s="21">
        <v>7725</v>
      </c>
      <c r="G134" s="21">
        <v>8194</v>
      </c>
      <c r="H134" s="21"/>
    </row>
    <row r="135" spans="2:8">
      <c r="B135" s="8" t="s">
        <v>162</v>
      </c>
      <c r="C135" s="8" t="s">
        <v>163</v>
      </c>
      <c r="D135" s="21">
        <v>337</v>
      </c>
      <c r="E135" s="21">
        <v>288</v>
      </c>
      <c r="F135" s="21">
        <v>362</v>
      </c>
      <c r="G135" s="21">
        <v>22</v>
      </c>
      <c r="H135" s="21"/>
    </row>
    <row r="136" spans="2:8">
      <c r="B136" s="12" t="s">
        <v>134</v>
      </c>
      <c r="C136" s="12" t="s">
        <v>135</v>
      </c>
      <c r="D136" s="47">
        <v>0.104</v>
      </c>
      <c r="E136" s="47">
        <v>9.1999999999999998E-2</v>
      </c>
      <c r="F136" s="47">
        <v>4.7E-2</v>
      </c>
      <c r="G136" s="47">
        <f>G135/G134</f>
        <v>2.6848913839394679E-3</v>
      </c>
      <c r="H136" s="21"/>
    </row>
    <row r="137" spans="2:8">
      <c r="B137" s="12"/>
      <c r="C137" s="12"/>
      <c r="D137" s="26"/>
      <c r="E137" s="26"/>
      <c r="F137" s="26"/>
      <c r="G137" s="26"/>
      <c r="H137" s="21"/>
    </row>
    <row r="138" spans="2:8">
      <c r="B138" s="6" t="s">
        <v>129</v>
      </c>
      <c r="C138" s="6" t="s">
        <v>130</v>
      </c>
      <c r="D138" s="18"/>
      <c r="E138" s="18"/>
      <c r="F138" s="18"/>
      <c r="G138" s="18"/>
      <c r="H138" s="21"/>
    </row>
    <row r="139" spans="2:8" ht="30.75" customHeight="1">
      <c r="B139" s="49" t="s">
        <v>131</v>
      </c>
      <c r="C139" s="49" t="s">
        <v>132</v>
      </c>
      <c r="D139" s="52">
        <v>2025</v>
      </c>
      <c r="E139" s="52">
        <v>2024</v>
      </c>
      <c r="F139" s="52">
        <v>2025</v>
      </c>
      <c r="G139" s="52">
        <v>2024</v>
      </c>
      <c r="H139" s="21"/>
    </row>
    <row r="140" spans="2:8">
      <c r="B140" s="10"/>
      <c r="C140" s="10"/>
      <c r="D140" s="58" t="s">
        <v>190</v>
      </c>
      <c r="E140" s="58" t="s">
        <v>190</v>
      </c>
      <c r="F140" s="58" t="s">
        <v>73</v>
      </c>
      <c r="G140" s="58" t="s">
        <v>73</v>
      </c>
      <c r="H140" s="21"/>
    </row>
    <row r="141" spans="2:8">
      <c r="B141" s="8" t="s">
        <v>133</v>
      </c>
      <c r="C141" s="8" t="s">
        <v>182</v>
      </c>
      <c r="D141" s="22">
        <v>229</v>
      </c>
      <c r="E141" s="22">
        <v>159</v>
      </c>
      <c r="F141" s="22">
        <v>-89</v>
      </c>
      <c r="G141" s="22">
        <v>-518</v>
      </c>
      <c r="H141" s="21"/>
    </row>
    <row r="142" spans="2:8">
      <c r="B142" s="8" t="s">
        <v>164</v>
      </c>
      <c r="C142" s="8" t="s">
        <v>165</v>
      </c>
      <c r="D142" s="22">
        <v>321587323</v>
      </c>
      <c r="E142" s="22">
        <v>321571401</v>
      </c>
      <c r="F142" s="22">
        <v>321578808</v>
      </c>
      <c r="G142" s="22">
        <v>279886219</v>
      </c>
      <c r="H142" s="21"/>
    </row>
    <row r="143" spans="2:8">
      <c r="B143" s="12" t="s">
        <v>129</v>
      </c>
      <c r="C143" s="12" t="s">
        <v>130</v>
      </c>
      <c r="D143" s="50">
        <v>0.71</v>
      </c>
      <c r="E143" s="50">
        <v>0.49</v>
      </c>
      <c r="F143" s="50">
        <v>-0.28000000000000003</v>
      </c>
      <c r="G143" s="50">
        <v>-1.85</v>
      </c>
      <c r="H143" s="21"/>
    </row>
    <row r="144" spans="2:8">
      <c r="B144" s="12"/>
      <c r="C144" s="12"/>
      <c r="D144" s="50"/>
      <c r="E144" s="50"/>
      <c r="F144" s="50"/>
      <c r="G144" s="50"/>
    </row>
    <row r="145" spans="2:8">
      <c r="B145" s="6" t="s">
        <v>136</v>
      </c>
      <c r="C145" s="6" t="s">
        <v>137</v>
      </c>
      <c r="D145" s="18"/>
      <c r="E145" s="18"/>
      <c r="F145" s="18"/>
      <c r="G145" s="18"/>
      <c r="H145" s="21"/>
    </row>
    <row r="146" spans="2:8" ht="45">
      <c r="B146" s="15" t="s">
        <v>138</v>
      </c>
      <c r="C146" s="15" t="s">
        <v>139</v>
      </c>
      <c r="D146" s="52">
        <v>2025</v>
      </c>
      <c r="E146" s="52">
        <v>2024</v>
      </c>
      <c r="F146" s="52">
        <v>2025</v>
      </c>
      <c r="G146" s="52">
        <v>2024</v>
      </c>
      <c r="H146" s="21"/>
    </row>
    <row r="147" spans="2:8">
      <c r="B147" s="10"/>
      <c r="C147" s="10"/>
      <c r="D147" s="58" t="s">
        <v>190</v>
      </c>
      <c r="E147" s="58" t="s">
        <v>190</v>
      </c>
      <c r="F147" s="58" t="s">
        <v>73</v>
      </c>
      <c r="G147" s="58" t="s">
        <v>73</v>
      </c>
      <c r="H147" s="21"/>
    </row>
    <row r="148" spans="2:8">
      <c r="B148" s="12" t="s">
        <v>140</v>
      </c>
      <c r="C148" s="12" t="s">
        <v>141</v>
      </c>
      <c r="D148" s="44">
        <v>369</v>
      </c>
      <c r="E148" s="44">
        <v>523</v>
      </c>
      <c r="F148" s="44">
        <v>823</v>
      </c>
      <c r="G148" s="44">
        <v>1524</v>
      </c>
      <c r="H148" s="21"/>
    </row>
    <row r="149" spans="2:8">
      <c r="B149" s="8" t="s">
        <v>142</v>
      </c>
      <c r="C149" s="8" t="s">
        <v>143</v>
      </c>
      <c r="D149" s="1">
        <v>-59</v>
      </c>
      <c r="E149" s="1">
        <v>35</v>
      </c>
      <c r="F149" s="1">
        <v>-158</v>
      </c>
      <c r="G149" s="1">
        <v>77</v>
      </c>
      <c r="H149" s="21"/>
    </row>
    <row r="150" spans="2:8">
      <c r="B150" s="8" t="s">
        <v>144</v>
      </c>
      <c r="C150" s="8" t="s">
        <v>145</v>
      </c>
      <c r="D150" s="1">
        <v>-42</v>
      </c>
      <c r="E150" s="1">
        <v>-80</v>
      </c>
      <c r="F150" s="1">
        <v>-360</v>
      </c>
      <c r="G150" s="1">
        <v>-482</v>
      </c>
      <c r="H150" s="21"/>
    </row>
    <row r="151" spans="2:8">
      <c r="B151" s="8" t="s">
        <v>146</v>
      </c>
      <c r="C151" s="8" t="s">
        <v>147</v>
      </c>
      <c r="D151" s="1">
        <v>6</v>
      </c>
      <c r="E151" s="1">
        <v>-1</v>
      </c>
      <c r="F151" s="1">
        <v>-16</v>
      </c>
      <c r="G151" s="1">
        <v>-151</v>
      </c>
      <c r="H151" s="21"/>
    </row>
    <row r="152" spans="2:8">
      <c r="B152" s="8" t="s">
        <v>188</v>
      </c>
      <c r="C152" s="8" t="s">
        <v>189</v>
      </c>
      <c r="D152" s="1">
        <v>200</v>
      </c>
      <c r="E152" s="1">
        <v>-16</v>
      </c>
      <c r="F152" s="1">
        <v>127</v>
      </c>
      <c r="G152" s="1">
        <v>-347</v>
      </c>
      <c r="H152" s="21"/>
    </row>
    <row r="153" spans="2:8">
      <c r="B153" s="8" t="s">
        <v>148</v>
      </c>
      <c r="C153" s="8" t="s">
        <v>149</v>
      </c>
      <c r="D153" s="1"/>
      <c r="E153" s="1"/>
      <c r="F153" s="1"/>
      <c r="G153" s="1"/>
      <c r="H153" s="21"/>
    </row>
    <row r="154" spans="2:8">
      <c r="B154" s="8" t="s">
        <v>150</v>
      </c>
      <c r="C154" s="8" t="s">
        <v>151</v>
      </c>
      <c r="D154" s="1"/>
      <c r="E154" s="1"/>
      <c r="F154" s="1"/>
      <c r="G154" s="1"/>
      <c r="H154" s="21"/>
    </row>
    <row r="155" spans="2:8">
      <c r="B155" s="12" t="s">
        <v>152</v>
      </c>
      <c r="C155" s="12" t="s">
        <v>153</v>
      </c>
      <c r="D155" s="27">
        <v>476</v>
      </c>
      <c r="E155" s="27">
        <v>461</v>
      </c>
      <c r="F155" s="27">
        <v>417</v>
      </c>
      <c r="G155" s="27">
        <v>621</v>
      </c>
      <c r="H155" s="21"/>
    </row>
    <row r="156" spans="2:8">
      <c r="H156" s="21"/>
    </row>
    <row r="157" spans="2:8">
      <c r="B157" s="2" t="s">
        <v>155</v>
      </c>
      <c r="C157" s="2" t="s">
        <v>156</v>
      </c>
      <c r="D157" s="3"/>
      <c r="E157" s="3"/>
      <c r="F157" s="3"/>
      <c r="G157" s="3"/>
    </row>
    <row r="158" spans="2:8">
      <c r="B158" s="52"/>
      <c r="C158" s="52"/>
    </row>
    <row r="159" spans="2:8">
      <c r="B159" s="45" t="s">
        <v>111</v>
      </c>
      <c r="C159" s="45" t="s">
        <v>112</v>
      </c>
      <c r="D159" s="51"/>
      <c r="E159" s="51"/>
      <c r="F159" s="51"/>
      <c r="G159" s="51"/>
    </row>
    <row r="160" spans="2:8">
      <c r="B160" s="15" t="s">
        <v>176</v>
      </c>
      <c r="C160" s="15" t="s">
        <v>180</v>
      </c>
      <c r="D160" s="52">
        <v>2025</v>
      </c>
      <c r="E160" s="52">
        <v>2024</v>
      </c>
      <c r="F160" s="52">
        <v>2025</v>
      </c>
      <c r="G160" s="52">
        <v>2024</v>
      </c>
    </row>
    <row r="161" spans="2:9">
      <c r="B161" s="10"/>
      <c r="C161" s="10"/>
      <c r="D161" s="58" t="s">
        <v>190</v>
      </c>
      <c r="E161" s="58" t="s">
        <v>190</v>
      </c>
      <c r="F161" s="58" t="s">
        <v>73</v>
      </c>
      <c r="G161" s="58" t="s">
        <v>73</v>
      </c>
    </row>
    <row r="162" spans="2:9" s="39" customFormat="1">
      <c r="B162" s="8" t="s">
        <v>113</v>
      </c>
      <c r="C162" s="8" t="s">
        <v>114</v>
      </c>
      <c r="D162" s="21">
        <v>2603</v>
      </c>
      <c r="E162" s="21">
        <v>2403</v>
      </c>
      <c r="F162" s="21">
        <v>8218</v>
      </c>
      <c r="G162" s="21">
        <v>8312</v>
      </c>
    </row>
    <row r="163" spans="2:9">
      <c r="B163" s="8" t="s">
        <v>115</v>
      </c>
      <c r="C163" s="8" t="s">
        <v>187</v>
      </c>
      <c r="D163" s="21">
        <v>493</v>
      </c>
      <c r="E163" s="21">
        <v>462</v>
      </c>
      <c r="F163" s="21">
        <v>987</v>
      </c>
      <c r="G163" s="21">
        <v>680</v>
      </c>
    </row>
    <row r="164" spans="2:9" s="39" customFormat="1">
      <c r="B164" s="8" t="s">
        <v>117</v>
      </c>
      <c r="C164" s="8" t="s">
        <v>118</v>
      </c>
      <c r="D164" s="52">
        <v>0</v>
      </c>
      <c r="E164" s="52">
        <v>0</v>
      </c>
      <c r="F164" s="52">
        <v>0</v>
      </c>
      <c r="G164" s="52">
        <v>267</v>
      </c>
      <c r="H164" s="27"/>
    </row>
    <row r="165" spans="2:9" s="39" customFormat="1">
      <c r="B165" s="8" t="s">
        <v>174</v>
      </c>
      <c r="C165" s="8" t="s">
        <v>178</v>
      </c>
      <c r="D165" s="52">
        <v>-80</v>
      </c>
      <c r="E165" s="52">
        <v>-106</v>
      </c>
      <c r="F165" s="52">
        <v>186</v>
      </c>
      <c r="G165" s="52">
        <v>37</v>
      </c>
    </row>
    <row r="166" spans="2:9">
      <c r="B166" s="12" t="s">
        <v>119</v>
      </c>
      <c r="C166" s="12" t="s">
        <v>120</v>
      </c>
      <c r="D166" s="27">
        <v>412</v>
      </c>
      <c r="E166" s="27">
        <v>356</v>
      </c>
      <c r="F166" s="27">
        <v>1173</v>
      </c>
      <c r="G166" s="27">
        <v>984</v>
      </c>
    </row>
    <row r="167" spans="2:9">
      <c r="B167" s="12" t="s">
        <v>121</v>
      </c>
      <c r="C167" s="12" t="s">
        <v>122</v>
      </c>
      <c r="D167" s="47">
        <v>0.158</v>
      </c>
      <c r="E167" s="47">
        <v>0.14799999999999999</v>
      </c>
      <c r="F167" s="47">
        <v>0.14299999999999999</v>
      </c>
      <c r="G167" s="47">
        <v>0.11799999999999999</v>
      </c>
    </row>
    <row r="168" spans="2:9">
      <c r="G168" s="9"/>
    </row>
    <row r="169" spans="2:9">
      <c r="B169" s="45" t="s">
        <v>123</v>
      </c>
      <c r="C169" s="45" t="s">
        <v>124</v>
      </c>
      <c r="D169" s="51"/>
      <c r="E169" s="51"/>
      <c r="F169" s="51"/>
      <c r="G169" s="51"/>
    </row>
    <row r="170" spans="2:9">
      <c r="B170" s="15" t="s">
        <v>177</v>
      </c>
      <c r="C170" s="15" t="s">
        <v>181</v>
      </c>
      <c r="D170" s="52">
        <v>2025</v>
      </c>
      <c r="E170" s="52">
        <v>2024</v>
      </c>
      <c r="F170" s="52">
        <v>2025</v>
      </c>
      <c r="G170" s="52">
        <v>2024</v>
      </c>
    </row>
    <row r="171" spans="2:9">
      <c r="B171" s="48"/>
      <c r="C171" s="48"/>
      <c r="D171" s="58" t="s">
        <v>190</v>
      </c>
      <c r="E171" s="58" t="s">
        <v>190</v>
      </c>
      <c r="F171" s="58" t="s">
        <v>73</v>
      </c>
      <c r="G171" s="58" t="s">
        <v>73</v>
      </c>
    </row>
    <row r="172" spans="2:9">
      <c r="B172" s="8" t="s">
        <v>113</v>
      </c>
      <c r="C172" s="8" t="s">
        <v>114</v>
      </c>
      <c r="D172" s="21">
        <v>2603</v>
      </c>
      <c r="E172" s="21">
        <v>2403</v>
      </c>
      <c r="F172" s="21">
        <v>8218</v>
      </c>
      <c r="G172" s="21">
        <v>8312</v>
      </c>
    </row>
    <row r="173" spans="2:9">
      <c r="B173" s="8" t="s">
        <v>175</v>
      </c>
      <c r="C173" s="8" t="s">
        <v>179</v>
      </c>
      <c r="D173" s="21">
        <v>337</v>
      </c>
      <c r="E173" s="21">
        <v>288</v>
      </c>
      <c r="F173" s="21">
        <v>362</v>
      </c>
      <c r="G173" s="21">
        <v>22</v>
      </c>
    </row>
    <row r="174" spans="2:9">
      <c r="B174" s="8" t="s">
        <v>117</v>
      </c>
      <c r="C174" s="8" t="s">
        <v>118</v>
      </c>
      <c r="D174" s="52">
        <v>0</v>
      </c>
      <c r="E174" s="52">
        <v>0</v>
      </c>
      <c r="F174" s="52">
        <v>0</v>
      </c>
      <c r="G174" s="52">
        <v>267</v>
      </c>
    </row>
    <row r="175" spans="2:9">
      <c r="B175" s="8" t="s">
        <v>174</v>
      </c>
      <c r="C175" s="8" t="s">
        <v>178</v>
      </c>
      <c r="D175" s="52">
        <v>-80</v>
      </c>
      <c r="E175" s="52">
        <v>-106</v>
      </c>
      <c r="F175" s="52">
        <v>186</v>
      </c>
      <c r="G175" s="52">
        <v>37</v>
      </c>
    </row>
    <row r="176" spans="2:9">
      <c r="B176" s="12" t="s">
        <v>125</v>
      </c>
      <c r="C176" s="12" t="s">
        <v>126</v>
      </c>
      <c r="D176" s="27">
        <v>257</v>
      </c>
      <c r="E176" s="27">
        <v>183</v>
      </c>
      <c r="F176" s="27">
        <v>548</v>
      </c>
      <c r="G176" s="27">
        <v>326</v>
      </c>
      <c r="I176" s="9"/>
    </row>
    <row r="177" spans="2:7">
      <c r="B177" s="12" t="s">
        <v>127</v>
      </c>
      <c r="C177" s="12" t="s">
        <v>128</v>
      </c>
      <c r="D177" s="47">
        <v>9.9000000000000005E-2</v>
      </c>
      <c r="E177" s="47">
        <v>7.5999999999999998E-2</v>
      </c>
      <c r="F177" s="47">
        <v>6.7000000000000004E-2</v>
      </c>
      <c r="G177" s="47">
        <v>3.9E-2</v>
      </c>
    </row>
    <row r="178" spans="2:7">
      <c r="B178" s="12"/>
      <c r="C178" s="12"/>
      <c r="D178" s="26"/>
      <c r="E178" s="26"/>
      <c r="F178" s="26"/>
      <c r="G178" s="26"/>
    </row>
    <row r="179" spans="2:7">
      <c r="B179" s="45" t="s">
        <v>129</v>
      </c>
      <c r="C179" s="45" t="s">
        <v>130</v>
      </c>
      <c r="D179" s="51"/>
      <c r="E179" s="51"/>
      <c r="F179" s="51"/>
      <c r="G179" s="51"/>
    </row>
    <row r="180" spans="2:7" ht="30">
      <c r="B180" s="49" t="s">
        <v>131</v>
      </c>
      <c r="C180" s="49" t="s">
        <v>132</v>
      </c>
      <c r="D180" s="52">
        <v>2025</v>
      </c>
      <c r="E180" s="52">
        <v>2024</v>
      </c>
      <c r="F180" s="52">
        <v>2025</v>
      </c>
      <c r="G180" s="52">
        <v>2024</v>
      </c>
    </row>
    <row r="181" spans="2:7">
      <c r="B181" s="10"/>
      <c r="C181" s="10"/>
      <c r="D181" s="58" t="s">
        <v>190</v>
      </c>
      <c r="E181" s="58" t="s">
        <v>190</v>
      </c>
      <c r="F181" s="58" t="s">
        <v>73</v>
      </c>
      <c r="G181" s="58" t="s">
        <v>73</v>
      </c>
    </row>
    <row r="182" spans="2:7">
      <c r="B182" s="8" t="s">
        <v>133</v>
      </c>
      <c r="C182" s="8" t="s">
        <v>182</v>
      </c>
      <c r="D182" s="22">
        <v>168</v>
      </c>
      <c r="E182" s="22">
        <v>79</v>
      </c>
      <c r="F182" s="22">
        <v>52</v>
      </c>
      <c r="G182" s="22">
        <v>-288</v>
      </c>
    </row>
    <row r="183" spans="2:7">
      <c r="B183" s="8" t="s">
        <v>164</v>
      </c>
      <c r="C183" s="8" t="s">
        <v>165</v>
      </c>
      <c r="D183" s="22">
        <v>321587323</v>
      </c>
      <c r="E183" s="22">
        <v>321571401</v>
      </c>
      <c r="F183" s="22">
        <v>321578808</v>
      </c>
      <c r="G183" s="22">
        <v>279886219</v>
      </c>
    </row>
    <row r="184" spans="2:7">
      <c r="B184" s="12" t="s">
        <v>129</v>
      </c>
      <c r="C184" s="12" t="s">
        <v>130</v>
      </c>
      <c r="D184" s="50">
        <v>0.52</v>
      </c>
      <c r="E184" s="50">
        <v>0.24</v>
      </c>
      <c r="F184" s="50">
        <v>0.16</v>
      </c>
      <c r="G184" s="50">
        <v>-1.03</v>
      </c>
    </row>
    <row r="185" spans="2:7">
      <c r="B185" s="12"/>
      <c r="C185" s="12"/>
      <c r="D185" s="50"/>
      <c r="E185" s="50"/>
      <c r="F185" s="50"/>
      <c r="G185" s="50"/>
    </row>
    <row r="186" spans="2:7">
      <c r="G186" s="9"/>
    </row>
  </sheetData>
  <pageMargins left="0.78740157480314965" right="0.78740157480314965" top="0.78740157480314965" bottom="0.78740157480314965" header="0.39370078740157483" footer="0.39370078740157483"/>
  <pageSetup paperSize="9" scale="50" fitToHeight="0" orientation="landscape" r:id="rId1"/>
  <headerFooter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224e8eec-a4e7-4002-a71d-696a3fb21d9e">
      <Terms xmlns="http://schemas.microsoft.com/office/infopath/2007/PartnerControls"/>
    </lcf76f155ced4ddcb4097134ff3c332f>
    <TaxCatchAll xmlns="8b3a381b-feac-4173-b3ab-ab22b1363cb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43AB63D9C9F644820B3A79C5987E30" ma:contentTypeVersion="21" ma:contentTypeDescription="Create a new document." ma:contentTypeScope="" ma:versionID="7dae14c83533df90580a56b3a0901c82">
  <xsd:schema xmlns:xsd="http://www.w3.org/2001/XMLSchema" xmlns:xs="http://www.w3.org/2001/XMLSchema" xmlns:p="http://schemas.microsoft.com/office/2006/metadata/properties" xmlns:ns1="http://schemas.microsoft.com/sharepoint/v3" xmlns:ns2="224e8eec-a4e7-4002-a71d-696a3fb21d9e" xmlns:ns3="481ef16b-cb98-49fb-af78-1b4f54ae04d4" xmlns:ns4="8b3a381b-feac-4173-b3ab-ab22b1363cbe" targetNamespace="http://schemas.microsoft.com/office/2006/metadata/properties" ma:root="true" ma:fieldsID="c9c1b79268569fcdfbbc6673b43908d7" ns1:_="" ns2:_="" ns3:_="" ns4:_="">
    <xsd:import namespace="http://schemas.microsoft.com/sharepoint/v3"/>
    <xsd:import namespace="224e8eec-a4e7-4002-a71d-696a3fb21d9e"/>
    <xsd:import namespace="481ef16b-cb98-49fb-af78-1b4f54ae04d4"/>
    <xsd:import namespace="8b3a381b-feac-4173-b3ab-ab22b1363c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e8eec-a4e7-4002-a71d-696a3fb21d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e7b6b9c-9345-4d53-8607-73ccc28ac9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ef16b-cb98-49fb-af78-1b4f54ae04d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a381b-feac-4173-b3ab-ab22b1363cbe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90d71113-3ee7-4849-9694-5cc4190d4130}" ma:internalName="TaxCatchAll" ma:showField="CatchAllData" ma:web="40972c37-c2cd-481c-9ec1-8041ba7c62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B1A3D6-84B0-46E8-9D0A-21EA4A20F22D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ff05aa1f-219e-4838-a66d-1de854643a21"/>
    <ds:schemaRef ds:uri="http://purl.org/dc/elements/1.1/"/>
    <ds:schemaRef ds:uri="94b6f83f-a51d-4d6d-9b2b-acd87d716523"/>
    <ds:schemaRef ds:uri="http://schemas.microsoft.com/sharepoint/v3"/>
    <ds:schemaRef ds:uri="http://www.w3.org/XML/1998/namespace"/>
    <ds:schemaRef ds:uri="224e8eec-a4e7-4002-a71d-696a3fb21d9e"/>
    <ds:schemaRef ds:uri="8b3a381b-feac-4173-b3ab-ab22b1363cbe"/>
  </ds:schemaRefs>
</ds:datastoreItem>
</file>

<file path=customXml/itemProps2.xml><?xml version="1.0" encoding="utf-8"?>
<ds:datastoreItem xmlns:ds="http://schemas.openxmlformats.org/officeDocument/2006/customXml" ds:itemID="{9C699436-D9F0-448A-8CB5-4583A402C9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4e8eec-a4e7-4002-a71d-696a3fb21d9e"/>
    <ds:schemaRef ds:uri="481ef16b-cb98-49fb-af78-1b4f54ae04d4"/>
    <ds:schemaRef ds:uri="8b3a381b-feac-4173-b3ab-ab22b1363c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9480D3-9AA5-4793-985C-452F9A1489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>Bonava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Åsa Johansson</dc:creator>
  <cp:lastModifiedBy>Erica Williamson</cp:lastModifiedBy>
  <cp:lastPrinted>2025-10-16T06:40:04Z</cp:lastPrinted>
  <dcterms:created xsi:type="dcterms:W3CDTF">2016-02-08T15:44:07Z</dcterms:created>
  <dcterms:modified xsi:type="dcterms:W3CDTF">2026-01-26T14:21:35Z</dcterms:modified>
  <cp:contentStatus>06.2017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0x010100A343AB63D9C9F644820B3A79C5987E30</vt:lpwstr>
  </property>
  <property fmtid="{D5CDD505-2E9C-101B-9397-08002B2CF9AE}" pid="3" name="_dlc_DocIdItemGuid">
    <vt:lpwstr>cc54b1c3-a674-4a87-b385-6930048a3c33</vt:lpwstr>
  </property>
  <property fmtid="{D5CDD505-2E9C-101B-9397-08002B2CF9AE}" pid="4" name="CustomerId">
    <vt:lpwstr>bonava</vt:lpwstr>
  </property>
  <property fmtid="{D5CDD505-2E9C-101B-9397-08002B2CF9AE}" pid="5" name="TemplateId">
    <vt:lpwstr>636724266881824691</vt:lpwstr>
  </property>
  <property fmtid="{D5CDD505-2E9C-101B-9397-08002B2CF9AE}" pid="6" name="UserProfileId">
    <vt:lpwstr>638366785211214024</vt:lpwstr>
  </property>
  <property fmtid="{D5CDD505-2E9C-101B-9397-08002B2CF9AE}" pid="7" name="MediaServiceImageTags">
    <vt:lpwstr/>
  </property>
</Properties>
</file>